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VY\2024\"/>
    </mc:Choice>
  </mc:AlternateContent>
  <xr:revisionPtr revIDLastSave="0" documentId="13_ncr:1_{98093237-1186-4B76-B326-13D517B31D22}" xr6:coauthVersionLast="47" xr6:coauthVersionMax="47" xr10:uidLastSave="{00000000-0000-0000-0000-000000000000}"/>
  <bookViews>
    <workbookView xWindow="-120" yWindow="-120" windowWidth="29040" windowHeight="15720" xr2:uid="{782F8358-870C-453C-B88C-F842D85545A0}"/>
  </bookViews>
  <sheets>
    <sheet name="Sheet1" sheetId="1" r:id="rId1"/>
  </sheets>
  <definedNames>
    <definedName name="_xlnm.Print_Area" localSheetId="0">Sheet1!$A$1:$N$141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9" i="1"/>
  <c r="N117" i="1"/>
  <c r="D140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8" i="1"/>
  <c r="N119" i="1"/>
  <c r="N120" i="1"/>
  <c r="N121" i="1"/>
  <c r="N122" i="1"/>
  <c r="N123" i="1"/>
  <c r="N124" i="1"/>
  <c r="N125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7" i="1"/>
</calcChain>
</file>

<file path=xl/sharedStrings.xml><?xml version="1.0" encoding="utf-8"?>
<sst xmlns="http://schemas.openxmlformats.org/spreadsheetml/2006/main" count="299" uniqueCount="118">
  <si>
    <t>STATE LEVY</t>
  </si>
  <si>
    <t>State Medical Center</t>
  </si>
  <si>
    <t>Emergency</t>
  </si>
  <si>
    <t>Weed Control*</t>
  </si>
  <si>
    <t>COUNTY LEVY</t>
  </si>
  <si>
    <t>General</t>
  </si>
  <si>
    <t>NDSU Extension</t>
  </si>
  <si>
    <t>Veteran Service Office</t>
  </si>
  <si>
    <t>Social Services</t>
  </si>
  <si>
    <t>Senior Citizen</t>
  </si>
  <si>
    <t>Job Development Authority</t>
  </si>
  <si>
    <t>Total State</t>
  </si>
  <si>
    <t>County Road &amp; Brg Fund</t>
  </si>
  <si>
    <t>Health District *</t>
  </si>
  <si>
    <t>&amp; County</t>
  </si>
  <si>
    <t>Garrison Diversion *</t>
  </si>
  <si>
    <t>Historical Society</t>
  </si>
  <si>
    <t>Levy</t>
  </si>
  <si>
    <t>County Library *</t>
  </si>
  <si>
    <t>SCHOOL DIST. #</t>
  </si>
  <si>
    <t>TAXING DISTRICT</t>
  </si>
  <si>
    <t>TAXABLE VALUATION</t>
  </si>
  <si>
    <t>STATE &amp; COUNTY</t>
  </si>
  <si>
    <t>SCHOOL DISTRICT</t>
  </si>
  <si>
    <t>TOWNSHIP</t>
  </si>
  <si>
    <t>FIRE DIST.</t>
  </si>
  <si>
    <t>B.CO/OAK CRK/ B. CRK WATER DISTRICTS</t>
  </si>
  <si>
    <t>TM-MR SOIL</t>
  </si>
  <si>
    <t>CITY PARKS</t>
  </si>
  <si>
    <t xml:space="preserve"> COUNTY AIRPORT AUTHORITY</t>
  </si>
  <si>
    <t>TOTAL LEVY</t>
  </si>
  <si>
    <t>Homen</t>
  </si>
  <si>
    <t>B.F.B.Co.</t>
  </si>
  <si>
    <t>B.F.O.Crk.</t>
  </si>
  <si>
    <t>Roland</t>
  </si>
  <si>
    <t>B.F.O.Crk. LMRSD</t>
  </si>
  <si>
    <t>Dalen</t>
  </si>
  <si>
    <t>B.F.B.Crk.</t>
  </si>
  <si>
    <t>S.F.B.Co.</t>
  </si>
  <si>
    <t>S.F.B.Crk.</t>
  </si>
  <si>
    <t>Haram</t>
  </si>
  <si>
    <t>Scandia</t>
  </si>
  <si>
    <t>Scotia</t>
  </si>
  <si>
    <t>W.F.B.Co.</t>
  </si>
  <si>
    <t>Richburg</t>
  </si>
  <si>
    <t>Wayne</t>
  </si>
  <si>
    <t>A.F.B.Co.</t>
  </si>
  <si>
    <t>W.F.B.Co</t>
  </si>
  <si>
    <t>Antler</t>
  </si>
  <si>
    <t>Wheaton</t>
  </si>
  <si>
    <t>Cordelia</t>
  </si>
  <si>
    <t>Whitteron</t>
  </si>
  <si>
    <t>Pickering</t>
  </si>
  <si>
    <t>Peabody</t>
  </si>
  <si>
    <t>Eidsvold</t>
  </si>
  <si>
    <t>W.F.B.Crk</t>
  </si>
  <si>
    <t>Sergius</t>
  </si>
  <si>
    <t>Bentinck</t>
  </si>
  <si>
    <t>Sherman</t>
  </si>
  <si>
    <t>Hoffman</t>
  </si>
  <si>
    <t>MhF.B.Co.</t>
  </si>
  <si>
    <t>Lordsburg</t>
  </si>
  <si>
    <t>Amity</t>
  </si>
  <si>
    <t>Oak Valley</t>
  </si>
  <si>
    <t>Whitby</t>
  </si>
  <si>
    <t>K.F.B.Co.</t>
  </si>
  <si>
    <t>K.F.B.Crk.</t>
  </si>
  <si>
    <t>Starbuck</t>
  </si>
  <si>
    <t>N.F.B.Co.</t>
  </si>
  <si>
    <t>N.F.B.Crk.</t>
  </si>
  <si>
    <t>Kane</t>
  </si>
  <si>
    <t>Brander</t>
  </si>
  <si>
    <t>M.F.B.Co.</t>
  </si>
  <si>
    <t>Hastings</t>
  </si>
  <si>
    <t>Renville</t>
  </si>
  <si>
    <t>L.F.B.Co.</t>
  </si>
  <si>
    <t>Cut Bank</t>
  </si>
  <si>
    <t>Cecil</t>
  </si>
  <si>
    <t>WCF.B.Co.</t>
  </si>
  <si>
    <t>Willow Vale</t>
  </si>
  <si>
    <t>WCF.O.Crk.</t>
  </si>
  <si>
    <t>Oak Creek</t>
  </si>
  <si>
    <t>Elysian</t>
  </si>
  <si>
    <t>K.F.O.Crk.</t>
  </si>
  <si>
    <t>Stone Creek</t>
  </si>
  <si>
    <t>Tacoma</t>
  </si>
  <si>
    <t>Newborg</t>
  </si>
  <si>
    <t>Lewis</t>
  </si>
  <si>
    <t>Mount Rose</t>
  </si>
  <si>
    <t>M.F.B.Co</t>
  </si>
  <si>
    <t>Blaine</t>
  </si>
  <si>
    <t>Wellington</t>
  </si>
  <si>
    <t>Ostby</t>
  </si>
  <si>
    <t>Chatfield</t>
  </si>
  <si>
    <t>G.F.B.Co.</t>
  </si>
  <si>
    <t>Elms</t>
  </si>
  <si>
    <t>Lansford</t>
  </si>
  <si>
    <t>CITIES</t>
  </si>
  <si>
    <t>Bottineau</t>
  </si>
  <si>
    <t>O.Crk.</t>
  </si>
  <si>
    <t>Gardena</t>
  </si>
  <si>
    <t>Kramer</t>
  </si>
  <si>
    <t>Landa</t>
  </si>
  <si>
    <t>Maxbass</t>
  </si>
  <si>
    <t>Newburg</t>
  </si>
  <si>
    <t>Overly</t>
  </si>
  <si>
    <t>Souris</t>
  </si>
  <si>
    <t>Westhope</t>
  </si>
  <si>
    <t>Willow City</t>
  </si>
  <si>
    <t>BOTTINEAU COUNTY</t>
  </si>
  <si>
    <t>TOTAL VALUATION</t>
  </si>
  <si>
    <t>*City Airport</t>
  </si>
  <si>
    <t xml:space="preserve">Emily Deschamp Bottineau County Auditor </t>
  </si>
  <si>
    <t>*LMRSD  1.00</t>
  </si>
  <si>
    <t xml:space="preserve">Superintendent of Schools </t>
  </si>
  <si>
    <t>AMBULANCE</t>
  </si>
  <si>
    <t>B.F.O.Crk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</si>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</sst>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indexed="18"/>
      <name val="Times New Roman"/>
      <family val="1"/>
    </font>
    <font>
      <sz val="12"/>
      <name val="Arial"/>
      <family val="2"/>
    </font>
    <font>
      <b/>
      <sz val="12"/>
      <color indexed="5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right"/>
    </xf>
    <xf numFmtId="39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3" fontId="2" fillId="3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2" fillId="3" borderId="1" xfId="0" applyNumberFormat="1" applyFont="1" applyFill="1" applyBorder="1" applyAlignment="1">
      <alignment horizontal="center"/>
    </xf>
    <xf numFmtId="39" fontId="2" fillId="3" borderId="1" xfId="0" applyNumberFormat="1" applyFont="1" applyFill="1" applyBorder="1" applyAlignment="1">
      <alignment horizontal="right"/>
    </xf>
    <xf numFmtId="39" fontId="3" fillId="3" borderId="1" xfId="0" applyNumberFormat="1" applyFont="1" applyFill="1" applyBorder="1" applyAlignment="1">
      <alignment horizontal="center"/>
    </xf>
    <xf numFmtId="0" fontId="0" fillId="3" borderId="0" xfId="0" applyFill="1"/>
    <xf numFmtId="39" fontId="2" fillId="0" borderId="1" xfId="0" applyNumberFormat="1" applyFont="1" applyBorder="1" applyAlignment="1">
      <alignment horizontal="right"/>
    </xf>
    <xf numFmtId="3" fontId="2" fillId="3" borderId="2" xfId="0" applyNumberFormat="1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3" fontId="2" fillId="2" borderId="4" xfId="0" applyNumberFormat="1" applyFont="1" applyFill="1" applyBorder="1"/>
    <xf numFmtId="3" fontId="2" fillId="2" borderId="2" xfId="0" applyNumberFormat="1" applyFont="1" applyFill="1" applyBorder="1"/>
    <xf numFmtId="3" fontId="2" fillId="3" borderId="4" xfId="0" applyNumberFormat="1" applyFont="1" applyFill="1" applyBorder="1"/>
    <xf numFmtId="39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3" fontId="2" fillId="0" borderId="4" xfId="0" applyNumberFormat="1" applyFont="1" applyBorder="1"/>
    <xf numFmtId="3" fontId="2" fillId="3" borderId="5" xfId="0" applyNumberFormat="1" applyFont="1" applyFill="1" applyBorder="1"/>
    <xf numFmtId="3" fontId="2" fillId="0" borderId="2" xfId="0" applyNumberFormat="1" applyFont="1" applyBorder="1"/>
    <xf numFmtId="3" fontId="2" fillId="3" borderId="1" xfId="0" applyNumberFormat="1" applyFont="1" applyFill="1" applyBorder="1" applyAlignment="1">
      <alignment horizontal="center"/>
    </xf>
    <xf numFmtId="39" fontId="5" fillId="3" borderId="1" xfId="0" applyNumberFormat="1" applyFont="1" applyFill="1" applyBorder="1" applyAlignment="1">
      <alignment horizontal="center"/>
    </xf>
    <xf numFmtId="39" fontId="5" fillId="2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9" fontId="2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 vertical="center"/>
    </xf>
    <xf numFmtId="3" fontId="2" fillId="0" borderId="1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9E314-22BC-440E-B8AC-4B48E77EDF1E}">
  <sheetPr>
    <pageSetUpPr fitToPage="1"/>
  </sheetPr>
  <dimension ref="A1:N144"/>
  <sheetViews>
    <sheetView tabSelected="1" topLeftCell="D106" zoomScale="124" zoomScaleNormal="124" workbookViewId="0">
      <selection activeCell="N117" sqref="N117"/>
    </sheetView>
  </sheetViews>
  <sheetFormatPr defaultRowHeight="15" x14ac:dyDescent="0.25"/>
  <cols>
    <col min="1" max="1" width="11.5703125" customWidth="1"/>
    <col min="2" max="2" width="22" customWidth="1"/>
    <col min="3" max="3" width="27.42578125" customWidth="1"/>
    <col min="4" max="4" width="17.28515625" customWidth="1"/>
    <col min="5" max="5" width="13.42578125" customWidth="1"/>
    <col min="6" max="6" width="26.28515625" customWidth="1"/>
    <col min="7" max="7" width="15.42578125" customWidth="1"/>
    <col min="8" max="8" width="9.28515625" bestFit="1" customWidth="1"/>
    <col min="9" max="9" width="30.85546875" customWidth="1"/>
    <col min="10" max="10" width="9.42578125" bestFit="1" customWidth="1"/>
    <col min="11" max="11" width="9.42578125" customWidth="1"/>
    <col min="12" max="13" width="15.42578125" customWidth="1"/>
    <col min="14" max="14" width="19.28515625" customWidth="1"/>
    <col min="258" max="258" width="11.5703125" customWidth="1"/>
    <col min="259" max="259" width="22" customWidth="1"/>
    <col min="260" max="260" width="27.42578125" customWidth="1"/>
    <col min="261" max="261" width="17.28515625" customWidth="1"/>
    <col min="262" max="262" width="13.42578125" customWidth="1"/>
    <col min="263" max="263" width="26.28515625" customWidth="1"/>
    <col min="264" max="264" width="15.42578125" customWidth="1"/>
    <col min="266" max="266" width="30.85546875" customWidth="1"/>
    <col min="267" max="267" width="9.42578125" bestFit="1" customWidth="1"/>
    <col min="268" max="268" width="9.42578125" customWidth="1"/>
    <col min="269" max="269" width="15.42578125" customWidth="1"/>
    <col min="270" max="270" width="19.28515625" customWidth="1"/>
    <col min="514" max="514" width="11.5703125" customWidth="1"/>
    <col min="515" max="515" width="22" customWidth="1"/>
    <col min="516" max="516" width="27.42578125" customWidth="1"/>
    <col min="517" max="517" width="17.28515625" customWidth="1"/>
    <col min="518" max="518" width="13.42578125" customWidth="1"/>
    <col min="519" max="519" width="26.28515625" customWidth="1"/>
    <col min="520" max="520" width="15.42578125" customWidth="1"/>
    <col min="522" max="522" width="30.85546875" customWidth="1"/>
    <col min="523" max="523" width="9.42578125" bestFit="1" customWidth="1"/>
    <col min="524" max="524" width="9.42578125" customWidth="1"/>
    <col min="525" max="525" width="15.42578125" customWidth="1"/>
    <col min="526" max="526" width="19.28515625" customWidth="1"/>
    <col min="770" max="770" width="11.5703125" customWidth="1"/>
    <col min="771" max="771" width="22" customWidth="1"/>
    <col min="772" max="772" width="27.42578125" customWidth="1"/>
    <col min="773" max="773" width="17.28515625" customWidth="1"/>
    <col min="774" max="774" width="13.42578125" customWidth="1"/>
    <col min="775" max="775" width="26.28515625" customWidth="1"/>
    <col min="776" max="776" width="15.42578125" customWidth="1"/>
    <col min="778" max="778" width="30.85546875" customWidth="1"/>
    <col min="779" max="779" width="9.42578125" bestFit="1" customWidth="1"/>
    <col min="780" max="780" width="9.42578125" customWidth="1"/>
    <col min="781" max="781" width="15.42578125" customWidth="1"/>
    <col min="782" max="782" width="19.28515625" customWidth="1"/>
    <col min="1026" max="1026" width="11.5703125" customWidth="1"/>
    <col min="1027" max="1027" width="22" customWidth="1"/>
    <col min="1028" max="1028" width="27.42578125" customWidth="1"/>
    <col min="1029" max="1029" width="17.28515625" customWidth="1"/>
    <col min="1030" max="1030" width="13.42578125" customWidth="1"/>
    <col min="1031" max="1031" width="26.28515625" customWidth="1"/>
    <col min="1032" max="1032" width="15.42578125" customWidth="1"/>
    <col min="1034" max="1034" width="30.85546875" customWidth="1"/>
    <col min="1035" max="1035" width="9.42578125" bestFit="1" customWidth="1"/>
    <col min="1036" max="1036" width="9.42578125" customWidth="1"/>
    <col min="1037" max="1037" width="15.42578125" customWidth="1"/>
    <col min="1038" max="1038" width="19.28515625" customWidth="1"/>
    <col min="1282" max="1282" width="11.5703125" customWidth="1"/>
    <col min="1283" max="1283" width="22" customWidth="1"/>
    <col min="1284" max="1284" width="27.42578125" customWidth="1"/>
    <col min="1285" max="1285" width="17.28515625" customWidth="1"/>
    <col min="1286" max="1286" width="13.42578125" customWidth="1"/>
    <col min="1287" max="1287" width="26.28515625" customWidth="1"/>
    <col min="1288" max="1288" width="15.42578125" customWidth="1"/>
    <col min="1290" max="1290" width="30.85546875" customWidth="1"/>
    <col min="1291" max="1291" width="9.42578125" bestFit="1" customWidth="1"/>
    <col min="1292" max="1292" width="9.42578125" customWidth="1"/>
    <col min="1293" max="1293" width="15.42578125" customWidth="1"/>
    <col min="1294" max="1294" width="19.28515625" customWidth="1"/>
    <col min="1538" max="1538" width="11.5703125" customWidth="1"/>
    <col min="1539" max="1539" width="22" customWidth="1"/>
    <col min="1540" max="1540" width="27.42578125" customWidth="1"/>
    <col min="1541" max="1541" width="17.28515625" customWidth="1"/>
    <col min="1542" max="1542" width="13.42578125" customWidth="1"/>
    <col min="1543" max="1543" width="26.28515625" customWidth="1"/>
    <col min="1544" max="1544" width="15.42578125" customWidth="1"/>
    <col min="1546" max="1546" width="30.85546875" customWidth="1"/>
    <col min="1547" max="1547" width="9.42578125" bestFit="1" customWidth="1"/>
    <col min="1548" max="1548" width="9.42578125" customWidth="1"/>
    <col min="1549" max="1549" width="15.42578125" customWidth="1"/>
    <col min="1550" max="1550" width="19.28515625" customWidth="1"/>
    <col min="1794" max="1794" width="11.5703125" customWidth="1"/>
    <col min="1795" max="1795" width="22" customWidth="1"/>
    <col min="1796" max="1796" width="27.42578125" customWidth="1"/>
    <col min="1797" max="1797" width="17.28515625" customWidth="1"/>
    <col min="1798" max="1798" width="13.42578125" customWidth="1"/>
    <col min="1799" max="1799" width="26.28515625" customWidth="1"/>
    <col min="1800" max="1800" width="15.42578125" customWidth="1"/>
    <col min="1802" max="1802" width="30.85546875" customWidth="1"/>
    <col min="1803" max="1803" width="9.42578125" bestFit="1" customWidth="1"/>
    <col min="1804" max="1804" width="9.42578125" customWidth="1"/>
    <col min="1805" max="1805" width="15.42578125" customWidth="1"/>
    <col min="1806" max="1806" width="19.28515625" customWidth="1"/>
    <col min="2050" max="2050" width="11.5703125" customWidth="1"/>
    <col min="2051" max="2051" width="22" customWidth="1"/>
    <col min="2052" max="2052" width="27.42578125" customWidth="1"/>
    <col min="2053" max="2053" width="17.28515625" customWidth="1"/>
    <col min="2054" max="2054" width="13.42578125" customWidth="1"/>
    <col min="2055" max="2055" width="26.28515625" customWidth="1"/>
    <col min="2056" max="2056" width="15.42578125" customWidth="1"/>
    <col min="2058" max="2058" width="30.85546875" customWidth="1"/>
    <col min="2059" max="2059" width="9.42578125" bestFit="1" customWidth="1"/>
    <col min="2060" max="2060" width="9.42578125" customWidth="1"/>
    <col min="2061" max="2061" width="15.42578125" customWidth="1"/>
    <col min="2062" max="2062" width="19.28515625" customWidth="1"/>
    <col min="2306" max="2306" width="11.5703125" customWidth="1"/>
    <col min="2307" max="2307" width="22" customWidth="1"/>
    <col min="2308" max="2308" width="27.42578125" customWidth="1"/>
    <col min="2309" max="2309" width="17.28515625" customWidth="1"/>
    <col min="2310" max="2310" width="13.42578125" customWidth="1"/>
    <col min="2311" max="2311" width="26.28515625" customWidth="1"/>
    <col min="2312" max="2312" width="15.42578125" customWidth="1"/>
    <col min="2314" max="2314" width="30.85546875" customWidth="1"/>
    <col min="2315" max="2315" width="9.42578125" bestFit="1" customWidth="1"/>
    <col min="2316" max="2316" width="9.42578125" customWidth="1"/>
    <col min="2317" max="2317" width="15.42578125" customWidth="1"/>
    <col min="2318" max="2318" width="19.28515625" customWidth="1"/>
    <col min="2562" max="2562" width="11.5703125" customWidth="1"/>
    <col min="2563" max="2563" width="22" customWidth="1"/>
    <col min="2564" max="2564" width="27.42578125" customWidth="1"/>
    <col min="2565" max="2565" width="17.28515625" customWidth="1"/>
    <col min="2566" max="2566" width="13.42578125" customWidth="1"/>
    <col min="2567" max="2567" width="26.28515625" customWidth="1"/>
    <col min="2568" max="2568" width="15.42578125" customWidth="1"/>
    <col min="2570" max="2570" width="30.85546875" customWidth="1"/>
    <col min="2571" max="2571" width="9.42578125" bestFit="1" customWidth="1"/>
    <col min="2572" max="2572" width="9.42578125" customWidth="1"/>
    <col min="2573" max="2573" width="15.42578125" customWidth="1"/>
    <col min="2574" max="2574" width="19.28515625" customWidth="1"/>
    <col min="2818" max="2818" width="11.5703125" customWidth="1"/>
    <col min="2819" max="2819" width="22" customWidth="1"/>
    <col min="2820" max="2820" width="27.42578125" customWidth="1"/>
    <col min="2821" max="2821" width="17.28515625" customWidth="1"/>
    <col min="2822" max="2822" width="13.42578125" customWidth="1"/>
    <col min="2823" max="2823" width="26.28515625" customWidth="1"/>
    <col min="2824" max="2824" width="15.42578125" customWidth="1"/>
    <col min="2826" max="2826" width="30.85546875" customWidth="1"/>
    <col min="2827" max="2827" width="9.42578125" bestFit="1" customWidth="1"/>
    <col min="2828" max="2828" width="9.42578125" customWidth="1"/>
    <col min="2829" max="2829" width="15.42578125" customWidth="1"/>
    <col min="2830" max="2830" width="19.28515625" customWidth="1"/>
    <col min="3074" max="3074" width="11.5703125" customWidth="1"/>
    <col min="3075" max="3075" width="22" customWidth="1"/>
    <col min="3076" max="3076" width="27.42578125" customWidth="1"/>
    <col min="3077" max="3077" width="17.28515625" customWidth="1"/>
    <col min="3078" max="3078" width="13.42578125" customWidth="1"/>
    <col min="3079" max="3079" width="26.28515625" customWidth="1"/>
    <col min="3080" max="3080" width="15.42578125" customWidth="1"/>
    <col min="3082" max="3082" width="30.85546875" customWidth="1"/>
    <col min="3083" max="3083" width="9.42578125" bestFit="1" customWidth="1"/>
    <col min="3084" max="3084" width="9.42578125" customWidth="1"/>
    <col min="3085" max="3085" width="15.42578125" customWidth="1"/>
    <col min="3086" max="3086" width="19.28515625" customWidth="1"/>
    <col min="3330" max="3330" width="11.5703125" customWidth="1"/>
    <col min="3331" max="3331" width="22" customWidth="1"/>
    <col min="3332" max="3332" width="27.42578125" customWidth="1"/>
    <col min="3333" max="3333" width="17.28515625" customWidth="1"/>
    <col min="3334" max="3334" width="13.42578125" customWidth="1"/>
    <col min="3335" max="3335" width="26.28515625" customWidth="1"/>
    <col min="3336" max="3336" width="15.42578125" customWidth="1"/>
    <col min="3338" max="3338" width="30.85546875" customWidth="1"/>
    <col min="3339" max="3339" width="9.42578125" bestFit="1" customWidth="1"/>
    <col min="3340" max="3340" width="9.42578125" customWidth="1"/>
    <col min="3341" max="3341" width="15.42578125" customWidth="1"/>
    <col min="3342" max="3342" width="19.28515625" customWidth="1"/>
    <col min="3586" max="3586" width="11.5703125" customWidth="1"/>
    <col min="3587" max="3587" width="22" customWidth="1"/>
    <col min="3588" max="3588" width="27.42578125" customWidth="1"/>
    <col min="3589" max="3589" width="17.28515625" customWidth="1"/>
    <col min="3590" max="3590" width="13.42578125" customWidth="1"/>
    <col min="3591" max="3591" width="26.28515625" customWidth="1"/>
    <col min="3592" max="3592" width="15.42578125" customWidth="1"/>
    <col min="3594" max="3594" width="30.85546875" customWidth="1"/>
    <col min="3595" max="3595" width="9.42578125" bestFit="1" customWidth="1"/>
    <col min="3596" max="3596" width="9.42578125" customWidth="1"/>
    <col min="3597" max="3597" width="15.42578125" customWidth="1"/>
    <col min="3598" max="3598" width="19.28515625" customWidth="1"/>
    <col min="3842" max="3842" width="11.5703125" customWidth="1"/>
    <col min="3843" max="3843" width="22" customWidth="1"/>
    <col min="3844" max="3844" width="27.42578125" customWidth="1"/>
    <col min="3845" max="3845" width="17.28515625" customWidth="1"/>
    <col min="3846" max="3846" width="13.42578125" customWidth="1"/>
    <col min="3847" max="3847" width="26.28515625" customWidth="1"/>
    <col min="3848" max="3848" width="15.42578125" customWidth="1"/>
    <col min="3850" max="3850" width="30.85546875" customWidth="1"/>
    <col min="3851" max="3851" width="9.42578125" bestFit="1" customWidth="1"/>
    <col min="3852" max="3852" width="9.42578125" customWidth="1"/>
    <col min="3853" max="3853" width="15.42578125" customWidth="1"/>
    <col min="3854" max="3854" width="19.28515625" customWidth="1"/>
    <col min="4098" max="4098" width="11.5703125" customWidth="1"/>
    <col min="4099" max="4099" width="22" customWidth="1"/>
    <col min="4100" max="4100" width="27.42578125" customWidth="1"/>
    <col min="4101" max="4101" width="17.28515625" customWidth="1"/>
    <col min="4102" max="4102" width="13.42578125" customWidth="1"/>
    <col min="4103" max="4103" width="26.28515625" customWidth="1"/>
    <col min="4104" max="4104" width="15.42578125" customWidth="1"/>
    <col min="4106" max="4106" width="30.85546875" customWidth="1"/>
    <col min="4107" max="4107" width="9.42578125" bestFit="1" customWidth="1"/>
    <col min="4108" max="4108" width="9.42578125" customWidth="1"/>
    <col min="4109" max="4109" width="15.42578125" customWidth="1"/>
    <col min="4110" max="4110" width="19.28515625" customWidth="1"/>
    <col min="4354" max="4354" width="11.5703125" customWidth="1"/>
    <col min="4355" max="4355" width="22" customWidth="1"/>
    <col min="4356" max="4356" width="27.42578125" customWidth="1"/>
    <col min="4357" max="4357" width="17.28515625" customWidth="1"/>
    <col min="4358" max="4358" width="13.42578125" customWidth="1"/>
    <col min="4359" max="4359" width="26.28515625" customWidth="1"/>
    <col min="4360" max="4360" width="15.42578125" customWidth="1"/>
    <col min="4362" max="4362" width="30.85546875" customWidth="1"/>
    <col min="4363" max="4363" width="9.42578125" bestFit="1" customWidth="1"/>
    <col min="4364" max="4364" width="9.42578125" customWidth="1"/>
    <col min="4365" max="4365" width="15.42578125" customWidth="1"/>
    <col min="4366" max="4366" width="19.28515625" customWidth="1"/>
    <col min="4610" max="4610" width="11.5703125" customWidth="1"/>
    <col min="4611" max="4611" width="22" customWidth="1"/>
    <col min="4612" max="4612" width="27.42578125" customWidth="1"/>
    <col min="4613" max="4613" width="17.28515625" customWidth="1"/>
    <col min="4614" max="4614" width="13.42578125" customWidth="1"/>
    <col min="4615" max="4615" width="26.28515625" customWidth="1"/>
    <col min="4616" max="4616" width="15.42578125" customWidth="1"/>
    <col min="4618" max="4618" width="30.85546875" customWidth="1"/>
    <col min="4619" max="4619" width="9.42578125" bestFit="1" customWidth="1"/>
    <col min="4620" max="4620" width="9.42578125" customWidth="1"/>
    <col min="4621" max="4621" width="15.42578125" customWidth="1"/>
    <col min="4622" max="4622" width="19.28515625" customWidth="1"/>
    <col min="4866" max="4866" width="11.5703125" customWidth="1"/>
    <col min="4867" max="4867" width="22" customWidth="1"/>
    <col min="4868" max="4868" width="27.42578125" customWidth="1"/>
    <col min="4869" max="4869" width="17.28515625" customWidth="1"/>
    <col min="4870" max="4870" width="13.42578125" customWidth="1"/>
    <col min="4871" max="4871" width="26.28515625" customWidth="1"/>
    <col min="4872" max="4872" width="15.42578125" customWidth="1"/>
    <col min="4874" max="4874" width="30.85546875" customWidth="1"/>
    <col min="4875" max="4875" width="9.42578125" bestFit="1" customWidth="1"/>
    <col min="4876" max="4876" width="9.42578125" customWidth="1"/>
    <col min="4877" max="4877" width="15.42578125" customWidth="1"/>
    <col min="4878" max="4878" width="19.28515625" customWidth="1"/>
    <col min="5122" max="5122" width="11.5703125" customWidth="1"/>
    <col min="5123" max="5123" width="22" customWidth="1"/>
    <col min="5124" max="5124" width="27.42578125" customWidth="1"/>
    <col min="5125" max="5125" width="17.28515625" customWidth="1"/>
    <col min="5126" max="5126" width="13.42578125" customWidth="1"/>
    <col min="5127" max="5127" width="26.28515625" customWidth="1"/>
    <col min="5128" max="5128" width="15.42578125" customWidth="1"/>
    <col min="5130" max="5130" width="30.85546875" customWidth="1"/>
    <col min="5131" max="5131" width="9.42578125" bestFit="1" customWidth="1"/>
    <col min="5132" max="5132" width="9.42578125" customWidth="1"/>
    <col min="5133" max="5133" width="15.42578125" customWidth="1"/>
    <col min="5134" max="5134" width="19.28515625" customWidth="1"/>
    <col min="5378" max="5378" width="11.5703125" customWidth="1"/>
    <col min="5379" max="5379" width="22" customWidth="1"/>
    <col min="5380" max="5380" width="27.42578125" customWidth="1"/>
    <col min="5381" max="5381" width="17.28515625" customWidth="1"/>
    <col min="5382" max="5382" width="13.42578125" customWidth="1"/>
    <col min="5383" max="5383" width="26.28515625" customWidth="1"/>
    <col min="5384" max="5384" width="15.42578125" customWidth="1"/>
    <col min="5386" max="5386" width="30.85546875" customWidth="1"/>
    <col min="5387" max="5387" width="9.42578125" bestFit="1" customWidth="1"/>
    <col min="5388" max="5388" width="9.42578125" customWidth="1"/>
    <col min="5389" max="5389" width="15.42578125" customWidth="1"/>
    <col min="5390" max="5390" width="19.28515625" customWidth="1"/>
    <col min="5634" max="5634" width="11.5703125" customWidth="1"/>
    <col min="5635" max="5635" width="22" customWidth="1"/>
    <col min="5636" max="5636" width="27.42578125" customWidth="1"/>
    <col min="5637" max="5637" width="17.28515625" customWidth="1"/>
    <col min="5638" max="5638" width="13.42578125" customWidth="1"/>
    <col min="5639" max="5639" width="26.28515625" customWidth="1"/>
    <col min="5640" max="5640" width="15.42578125" customWidth="1"/>
    <col min="5642" max="5642" width="30.85546875" customWidth="1"/>
    <col min="5643" max="5643" width="9.42578125" bestFit="1" customWidth="1"/>
    <col min="5644" max="5644" width="9.42578125" customWidth="1"/>
    <col min="5645" max="5645" width="15.42578125" customWidth="1"/>
    <col min="5646" max="5646" width="19.28515625" customWidth="1"/>
    <col min="5890" max="5890" width="11.5703125" customWidth="1"/>
    <col min="5891" max="5891" width="22" customWidth="1"/>
    <col min="5892" max="5892" width="27.42578125" customWidth="1"/>
    <col min="5893" max="5893" width="17.28515625" customWidth="1"/>
    <col min="5894" max="5894" width="13.42578125" customWidth="1"/>
    <col min="5895" max="5895" width="26.28515625" customWidth="1"/>
    <col min="5896" max="5896" width="15.42578125" customWidth="1"/>
    <col min="5898" max="5898" width="30.85546875" customWidth="1"/>
    <col min="5899" max="5899" width="9.42578125" bestFit="1" customWidth="1"/>
    <col min="5900" max="5900" width="9.42578125" customWidth="1"/>
    <col min="5901" max="5901" width="15.42578125" customWidth="1"/>
    <col min="5902" max="5902" width="19.28515625" customWidth="1"/>
    <col min="6146" max="6146" width="11.5703125" customWidth="1"/>
    <col min="6147" max="6147" width="22" customWidth="1"/>
    <col min="6148" max="6148" width="27.42578125" customWidth="1"/>
    <col min="6149" max="6149" width="17.28515625" customWidth="1"/>
    <col min="6150" max="6150" width="13.42578125" customWidth="1"/>
    <col min="6151" max="6151" width="26.28515625" customWidth="1"/>
    <col min="6152" max="6152" width="15.42578125" customWidth="1"/>
    <col min="6154" max="6154" width="30.85546875" customWidth="1"/>
    <col min="6155" max="6155" width="9.42578125" bestFit="1" customWidth="1"/>
    <col min="6156" max="6156" width="9.42578125" customWidth="1"/>
    <col min="6157" max="6157" width="15.42578125" customWidth="1"/>
    <col min="6158" max="6158" width="19.28515625" customWidth="1"/>
    <col min="6402" max="6402" width="11.5703125" customWidth="1"/>
    <col min="6403" max="6403" width="22" customWidth="1"/>
    <col min="6404" max="6404" width="27.42578125" customWidth="1"/>
    <col min="6405" max="6405" width="17.28515625" customWidth="1"/>
    <col min="6406" max="6406" width="13.42578125" customWidth="1"/>
    <col min="6407" max="6407" width="26.28515625" customWidth="1"/>
    <col min="6408" max="6408" width="15.42578125" customWidth="1"/>
    <col min="6410" max="6410" width="30.85546875" customWidth="1"/>
    <col min="6411" max="6411" width="9.42578125" bestFit="1" customWidth="1"/>
    <col min="6412" max="6412" width="9.42578125" customWidth="1"/>
    <col min="6413" max="6413" width="15.42578125" customWidth="1"/>
    <col min="6414" max="6414" width="19.28515625" customWidth="1"/>
    <col min="6658" max="6658" width="11.5703125" customWidth="1"/>
    <col min="6659" max="6659" width="22" customWidth="1"/>
    <col min="6660" max="6660" width="27.42578125" customWidth="1"/>
    <col min="6661" max="6661" width="17.28515625" customWidth="1"/>
    <col min="6662" max="6662" width="13.42578125" customWidth="1"/>
    <col min="6663" max="6663" width="26.28515625" customWidth="1"/>
    <col min="6664" max="6664" width="15.42578125" customWidth="1"/>
    <col min="6666" max="6666" width="30.85546875" customWidth="1"/>
    <col min="6667" max="6667" width="9.42578125" bestFit="1" customWidth="1"/>
    <col min="6668" max="6668" width="9.42578125" customWidth="1"/>
    <col min="6669" max="6669" width="15.42578125" customWidth="1"/>
    <col min="6670" max="6670" width="19.28515625" customWidth="1"/>
    <col min="6914" max="6914" width="11.5703125" customWidth="1"/>
    <col min="6915" max="6915" width="22" customWidth="1"/>
    <col min="6916" max="6916" width="27.42578125" customWidth="1"/>
    <col min="6917" max="6917" width="17.28515625" customWidth="1"/>
    <col min="6918" max="6918" width="13.42578125" customWidth="1"/>
    <col min="6919" max="6919" width="26.28515625" customWidth="1"/>
    <col min="6920" max="6920" width="15.42578125" customWidth="1"/>
    <col min="6922" max="6922" width="30.85546875" customWidth="1"/>
    <col min="6923" max="6923" width="9.42578125" bestFit="1" customWidth="1"/>
    <col min="6924" max="6924" width="9.42578125" customWidth="1"/>
    <col min="6925" max="6925" width="15.42578125" customWidth="1"/>
    <col min="6926" max="6926" width="19.28515625" customWidth="1"/>
    <col min="7170" max="7170" width="11.5703125" customWidth="1"/>
    <col min="7171" max="7171" width="22" customWidth="1"/>
    <col min="7172" max="7172" width="27.42578125" customWidth="1"/>
    <col min="7173" max="7173" width="17.28515625" customWidth="1"/>
    <col min="7174" max="7174" width="13.42578125" customWidth="1"/>
    <col min="7175" max="7175" width="26.28515625" customWidth="1"/>
    <col min="7176" max="7176" width="15.42578125" customWidth="1"/>
    <col min="7178" max="7178" width="30.85546875" customWidth="1"/>
    <col min="7179" max="7179" width="9.42578125" bestFit="1" customWidth="1"/>
    <col min="7180" max="7180" width="9.42578125" customWidth="1"/>
    <col min="7181" max="7181" width="15.42578125" customWidth="1"/>
    <col min="7182" max="7182" width="19.28515625" customWidth="1"/>
    <col min="7426" max="7426" width="11.5703125" customWidth="1"/>
    <col min="7427" max="7427" width="22" customWidth="1"/>
    <col min="7428" max="7428" width="27.42578125" customWidth="1"/>
    <col min="7429" max="7429" width="17.28515625" customWidth="1"/>
    <col min="7430" max="7430" width="13.42578125" customWidth="1"/>
    <col min="7431" max="7431" width="26.28515625" customWidth="1"/>
    <col min="7432" max="7432" width="15.42578125" customWidth="1"/>
    <col min="7434" max="7434" width="30.85546875" customWidth="1"/>
    <col min="7435" max="7435" width="9.42578125" bestFit="1" customWidth="1"/>
    <col min="7436" max="7436" width="9.42578125" customWidth="1"/>
    <col min="7437" max="7437" width="15.42578125" customWidth="1"/>
    <col min="7438" max="7438" width="19.28515625" customWidth="1"/>
    <col min="7682" max="7682" width="11.5703125" customWidth="1"/>
    <col min="7683" max="7683" width="22" customWidth="1"/>
    <col min="7684" max="7684" width="27.42578125" customWidth="1"/>
    <col min="7685" max="7685" width="17.28515625" customWidth="1"/>
    <col min="7686" max="7686" width="13.42578125" customWidth="1"/>
    <col min="7687" max="7687" width="26.28515625" customWidth="1"/>
    <col min="7688" max="7688" width="15.42578125" customWidth="1"/>
    <col min="7690" max="7690" width="30.85546875" customWidth="1"/>
    <col min="7691" max="7691" width="9.42578125" bestFit="1" customWidth="1"/>
    <col min="7692" max="7692" width="9.42578125" customWidth="1"/>
    <col min="7693" max="7693" width="15.42578125" customWidth="1"/>
    <col min="7694" max="7694" width="19.28515625" customWidth="1"/>
    <col min="7938" max="7938" width="11.5703125" customWidth="1"/>
    <col min="7939" max="7939" width="22" customWidth="1"/>
    <col min="7940" max="7940" width="27.42578125" customWidth="1"/>
    <col min="7941" max="7941" width="17.28515625" customWidth="1"/>
    <col min="7942" max="7942" width="13.42578125" customWidth="1"/>
    <col min="7943" max="7943" width="26.28515625" customWidth="1"/>
    <col min="7944" max="7944" width="15.42578125" customWidth="1"/>
    <col min="7946" max="7946" width="30.85546875" customWidth="1"/>
    <col min="7947" max="7947" width="9.42578125" bestFit="1" customWidth="1"/>
    <col min="7948" max="7948" width="9.42578125" customWidth="1"/>
    <col min="7949" max="7949" width="15.42578125" customWidth="1"/>
    <col min="7950" max="7950" width="19.28515625" customWidth="1"/>
    <col min="8194" max="8194" width="11.5703125" customWidth="1"/>
    <col min="8195" max="8195" width="22" customWidth="1"/>
    <col min="8196" max="8196" width="27.42578125" customWidth="1"/>
    <col min="8197" max="8197" width="17.28515625" customWidth="1"/>
    <col min="8198" max="8198" width="13.42578125" customWidth="1"/>
    <col min="8199" max="8199" width="26.28515625" customWidth="1"/>
    <col min="8200" max="8200" width="15.42578125" customWidth="1"/>
    <col min="8202" max="8202" width="30.85546875" customWidth="1"/>
    <col min="8203" max="8203" width="9.42578125" bestFit="1" customWidth="1"/>
    <col min="8204" max="8204" width="9.42578125" customWidth="1"/>
    <col min="8205" max="8205" width="15.42578125" customWidth="1"/>
    <col min="8206" max="8206" width="19.28515625" customWidth="1"/>
    <col min="8450" max="8450" width="11.5703125" customWidth="1"/>
    <col min="8451" max="8451" width="22" customWidth="1"/>
    <col min="8452" max="8452" width="27.42578125" customWidth="1"/>
    <col min="8453" max="8453" width="17.28515625" customWidth="1"/>
    <col min="8454" max="8454" width="13.42578125" customWidth="1"/>
    <col min="8455" max="8455" width="26.28515625" customWidth="1"/>
    <col min="8456" max="8456" width="15.42578125" customWidth="1"/>
    <col min="8458" max="8458" width="30.85546875" customWidth="1"/>
    <col min="8459" max="8459" width="9.42578125" bestFit="1" customWidth="1"/>
    <col min="8460" max="8460" width="9.42578125" customWidth="1"/>
    <col min="8461" max="8461" width="15.42578125" customWidth="1"/>
    <col min="8462" max="8462" width="19.28515625" customWidth="1"/>
    <col min="8706" max="8706" width="11.5703125" customWidth="1"/>
    <col min="8707" max="8707" width="22" customWidth="1"/>
    <col min="8708" max="8708" width="27.42578125" customWidth="1"/>
    <col min="8709" max="8709" width="17.28515625" customWidth="1"/>
    <col min="8710" max="8710" width="13.42578125" customWidth="1"/>
    <col min="8711" max="8711" width="26.28515625" customWidth="1"/>
    <col min="8712" max="8712" width="15.42578125" customWidth="1"/>
    <col min="8714" max="8714" width="30.85546875" customWidth="1"/>
    <col min="8715" max="8715" width="9.42578125" bestFit="1" customWidth="1"/>
    <col min="8716" max="8716" width="9.42578125" customWidth="1"/>
    <col min="8717" max="8717" width="15.42578125" customWidth="1"/>
    <col min="8718" max="8718" width="19.28515625" customWidth="1"/>
    <col min="8962" max="8962" width="11.5703125" customWidth="1"/>
    <col min="8963" max="8963" width="22" customWidth="1"/>
    <col min="8964" max="8964" width="27.42578125" customWidth="1"/>
    <col min="8965" max="8965" width="17.28515625" customWidth="1"/>
    <col min="8966" max="8966" width="13.42578125" customWidth="1"/>
    <col min="8967" max="8967" width="26.28515625" customWidth="1"/>
    <col min="8968" max="8968" width="15.42578125" customWidth="1"/>
    <col min="8970" max="8970" width="30.85546875" customWidth="1"/>
    <col min="8971" max="8971" width="9.42578125" bestFit="1" customWidth="1"/>
    <col min="8972" max="8972" width="9.42578125" customWidth="1"/>
    <col min="8973" max="8973" width="15.42578125" customWidth="1"/>
    <col min="8974" max="8974" width="19.28515625" customWidth="1"/>
    <col min="9218" max="9218" width="11.5703125" customWidth="1"/>
    <col min="9219" max="9219" width="22" customWidth="1"/>
    <col min="9220" max="9220" width="27.42578125" customWidth="1"/>
    <col min="9221" max="9221" width="17.28515625" customWidth="1"/>
    <col min="9222" max="9222" width="13.42578125" customWidth="1"/>
    <col min="9223" max="9223" width="26.28515625" customWidth="1"/>
    <col min="9224" max="9224" width="15.42578125" customWidth="1"/>
    <col min="9226" max="9226" width="30.85546875" customWidth="1"/>
    <col min="9227" max="9227" width="9.42578125" bestFit="1" customWidth="1"/>
    <col min="9228" max="9228" width="9.42578125" customWidth="1"/>
    <col min="9229" max="9229" width="15.42578125" customWidth="1"/>
    <col min="9230" max="9230" width="19.28515625" customWidth="1"/>
    <col min="9474" max="9474" width="11.5703125" customWidth="1"/>
    <col min="9475" max="9475" width="22" customWidth="1"/>
    <col min="9476" max="9476" width="27.42578125" customWidth="1"/>
    <col min="9477" max="9477" width="17.28515625" customWidth="1"/>
    <col min="9478" max="9478" width="13.42578125" customWidth="1"/>
    <col min="9479" max="9479" width="26.28515625" customWidth="1"/>
    <col min="9480" max="9480" width="15.42578125" customWidth="1"/>
    <col min="9482" max="9482" width="30.85546875" customWidth="1"/>
    <col min="9483" max="9483" width="9.42578125" bestFit="1" customWidth="1"/>
    <col min="9484" max="9484" width="9.42578125" customWidth="1"/>
    <col min="9485" max="9485" width="15.42578125" customWidth="1"/>
    <col min="9486" max="9486" width="19.28515625" customWidth="1"/>
    <col min="9730" max="9730" width="11.5703125" customWidth="1"/>
    <col min="9731" max="9731" width="22" customWidth="1"/>
    <col min="9732" max="9732" width="27.42578125" customWidth="1"/>
    <col min="9733" max="9733" width="17.28515625" customWidth="1"/>
    <col min="9734" max="9734" width="13.42578125" customWidth="1"/>
    <col min="9735" max="9735" width="26.28515625" customWidth="1"/>
    <col min="9736" max="9736" width="15.42578125" customWidth="1"/>
    <col min="9738" max="9738" width="30.85546875" customWidth="1"/>
    <col min="9739" max="9739" width="9.42578125" bestFit="1" customWidth="1"/>
    <col min="9740" max="9740" width="9.42578125" customWidth="1"/>
    <col min="9741" max="9741" width="15.42578125" customWidth="1"/>
    <col min="9742" max="9742" width="19.28515625" customWidth="1"/>
    <col min="9986" max="9986" width="11.5703125" customWidth="1"/>
    <col min="9987" max="9987" width="22" customWidth="1"/>
    <col min="9988" max="9988" width="27.42578125" customWidth="1"/>
    <col min="9989" max="9989" width="17.28515625" customWidth="1"/>
    <col min="9990" max="9990" width="13.42578125" customWidth="1"/>
    <col min="9991" max="9991" width="26.28515625" customWidth="1"/>
    <col min="9992" max="9992" width="15.42578125" customWidth="1"/>
    <col min="9994" max="9994" width="30.85546875" customWidth="1"/>
    <col min="9995" max="9995" width="9.42578125" bestFit="1" customWidth="1"/>
    <col min="9996" max="9996" width="9.42578125" customWidth="1"/>
    <col min="9997" max="9997" width="15.42578125" customWidth="1"/>
    <col min="9998" max="9998" width="19.28515625" customWidth="1"/>
    <col min="10242" max="10242" width="11.5703125" customWidth="1"/>
    <col min="10243" max="10243" width="22" customWidth="1"/>
    <col min="10244" max="10244" width="27.42578125" customWidth="1"/>
    <col min="10245" max="10245" width="17.28515625" customWidth="1"/>
    <col min="10246" max="10246" width="13.42578125" customWidth="1"/>
    <col min="10247" max="10247" width="26.28515625" customWidth="1"/>
    <col min="10248" max="10248" width="15.42578125" customWidth="1"/>
    <col min="10250" max="10250" width="30.85546875" customWidth="1"/>
    <col min="10251" max="10251" width="9.42578125" bestFit="1" customWidth="1"/>
    <col min="10252" max="10252" width="9.42578125" customWidth="1"/>
    <col min="10253" max="10253" width="15.42578125" customWidth="1"/>
    <col min="10254" max="10254" width="19.28515625" customWidth="1"/>
    <col min="10498" max="10498" width="11.5703125" customWidth="1"/>
    <col min="10499" max="10499" width="22" customWidth="1"/>
    <col min="10500" max="10500" width="27.42578125" customWidth="1"/>
    <col min="10501" max="10501" width="17.28515625" customWidth="1"/>
    <col min="10502" max="10502" width="13.42578125" customWidth="1"/>
    <col min="10503" max="10503" width="26.28515625" customWidth="1"/>
    <col min="10504" max="10504" width="15.42578125" customWidth="1"/>
    <col min="10506" max="10506" width="30.85546875" customWidth="1"/>
    <col min="10507" max="10507" width="9.42578125" bestFit="1" customWidth="1"/>
    <col min="10508" max="10508" width="9.42578125" customWidth="1"/>
    <col min="10509" max="10509" width="15.42578125" customWidth="1"/>
    <col min="10510" max="10510" width="19.28515625" customWidth="1"/>
    <col min="10754" max="10754" width="11.5703125" customWidth="1"/>
    <col min="10755" max="10755" width="22" customWidth="1"/>
    <col min="10756" max="10756" width="27.42578125" customWidth="1"/>
    <col min="10757" max="10757" width="17.28515625" customWidth="1"/>
    <col min="10758" max="10758" width="13.42578125" customWidth="1"/>
    <col min="10759" max="10759" width="26.28515625" customWidth="1"/>
    <col min="10760" max="10760" width="15.42578125" customWidth="1"/>
    <col min="10762" max="10762" width="30.85546875" customWidth="1"/>
    <col min="10763" max="10763" width="9.42578125" bestFit="1" customWidth="1"/>
    <col min="10764" max="10764" width="9.42578125" customWidth="1"/>
    <col min="10765" max="10765" width="15.42578125" customWidth="1"/>
    <col min="10766" max="10766" width="19.28515625" customWidth="1"/>
    <col min="11010" max="11010" width="11.5703125" customWidth="1"/>
    <col min="11011" max="11011" width="22" customWidth="1"/>
    <col min="11012" max="11012" width="27.42578125" customWidth="1"/>
    <col min="11013" max="11013" width="17.28515625" customWidth="1"/>
    <col min="11014" max="11014" width="13.42578125" customWidth="1"/>
    <col min="11015" max="11015" width="26.28515625" customWidth="1"/>
    <col min="11016" max="11016" width="15.42578125" customWidth="1"/>
    <col min="11018" max="11018" width="30.85546875" customWidth="1"/>
    <col min="11019" max="11019" width="9.42578125" bestFit="1" customWidth="1"/>
    <col min="11020" max="11020" width="9.42578125" customWidth="1"/>
    <col min="11021" max="11021" width="15.42578125" customWidth="1"/>
    <col min="11022" max="11022" width="19.28515625" customWidth="1"/>
    <col min="11266" max="11266" width="11.5703125" customWidth="1"/>
    <col min="11267" max="11267" width="22" customWidth="1"/>
    <col min="11268" max="11268" width="27.42578125" customWidth="1"/>
    <col min="11269" max="11269" width="17.28515625" customWidth="1"/>
    <col min="11270" max="11270" width="13.42578125" customWidth="1"/>
    <col min="11271" max="11271" width="26.28515625" customWidth="1"/>
    <col min="11272" max="11272" width="15.42578125" customWidth="1"/>
    <col min="11274" max="11274" width="30.85546875" customWidth="1"/>
    <col min="11275" max="11275" width="9.42578125" bestFit="1" customWidth="1"/>
    <col min="11276" max="11276" width="9.42578125" customWidth="1"/>
    <col min="11277" max="11277" width="15.42578125" customWidth="1"/>
    <col min="11278" max="11278" width="19.28515625" customWidth="1"/>
    <col min="11522" max="11522" width="11.5703125" customWidth="1"/>
    <col min="11523" max="11523" width="22" customWidth="1"/>
    <col min="11524" max="11524" width="27.42578125" customWidth="1"/>
    <col min="11525" max="11525" width="17.28515625" customWidth="1"/>
    <col min="11526" max="11526" width="13.42578125" customWidth="1"/>
    <col min="11527" max="11527" width="26.28515625" customWidth="1"/>
    <col min="11528" max="11528" width="15.42578125" customWidth="1"/>
    <col min="11530" max="11530" width="30.85546875" customWidth="1"/>
    <col min="11531" max="11531" width="9.42578125" bestFit="1" customWidth="1"/>
    <col min="11532" max="11532" width="9.42578125" customWidth="1"/>
    <col min="11533" max="11533" width="15.42578125" customWidth="1"/>
    <col min="11534" max="11534" width="19.28515625" customWidth="1"/>
    <col min="11778" max="11778" width="11.5703125" customWidth="1"/>
    <col min="11779" max="11779" width="22" customWidth="1"/>
    <col min="11780" max="11780" width="27.42578125" customWidth="1"/>
    <col min="11781" max="11781" width="17.28515625" customWidth="1"/>
    <col min="11782" max="11782" width="13.42578125" customWidth="1"/>
    <col min="11783" max="11783" width="26.28515625" customWidth="1"/>
    <col min="11784" max="11784" width="15.42578125" customWidth="1"/>
    <col min="11786" max="11786" width="30.85546875" customWidth="1"/>
    <col min="11787" max="11787" width="9.42578125" bestFit="1" customWidth="1"/>
    <col min="11788" max="11788" width="9.42578125" customWidth="1"/>
    <col min="11789" max="11789" width="15.42578125" customWidth="1"/>
    <col min="11790" max="11790" width="19.28515625" customWidth="1"/>
    <col min="12034" max="12034" width="11.5703125" customWidth="1"/>
    <col min="12035" max="12035" width="22" customWidth="1"/>
    <col min="12036" max="12036" width="27.42578125" customWidth="1"/>
    <col min="12037" max="12037" width="17.28515625" customWidth="1"/>
    <col min="12038" max="12038" width="13.42578125" customWidth="1"/>
    <col min="12039" max="12039" width="26.28515625" customWidth="1"/>
    <col min="12040" max="12040" width="15.42578125" customWidth="1"/>
    <col min="12042" max="12042" width="30.85546875" customWidth="1"/>
    <col min="12043" max="12043" width="9.42578125" bestFit="1" customWidth="1"/>
    <col min="12044" max="12044" width="9.42578125" customWidth="1"/>
    <col min="12045" max="12045" width="15.42578125" customWidth="1"/>
    <col min="12046" max="12046" width="19.28515625" customWidth="1"/>
    <col min="12290" max="12290" width="11.5703125" customWidth="1"/>
    <col min="12291" max="12291" width="22" customWidth="1"/>
    <col min="12292" max="12292" width="27.42578125" customWidth="1"/>
    <col min="12293" max="12293" width="17.28515625" customWidth="1"/>
    <col min="12294" max="12294" width="13.42578125" customWidth="1"/>
    <col min="12295" max="12295" width="26.28515625" customWidth="1"/>
    <col min="12296" max="12296" width="15.42578125" customWidth="1"/>
    <col min="12298" max="12298" width="30.85546875" customWidth="1"/>
    <col min="12299" max="12299" width="9.42578125" bestFit="1" customWidth="1"/>
    <col min="12300" max="12300" width="9.42578125" customWidth="1"/>
    <col min="12301" max="12301" width="15.42578125" customWidth="1"/>
    <col min="12302" max="12302" width="19.28515625" customWidth="1"/>
    <col min="12546" max="12546" width="11.5703125" customWidth="1"/>
    <col min="12547" max="12547" width="22" customWidth="1"/>
    <col min="12548" max="12548" width="27.42578125" customWidth="1"/>
    <col min="12549" max="12549" width="17.28515625" customWidth="1"/>
    <col min="12550" max="12550" width="13.42578125" customWidth="1"/>
    <col min="12551" max="12551" width="26.28515625" customWidth="1"/>
    <col min="12552" max="12552" width="15.42578125" customWidth="1"/>
    <col min="12554" max="12554" width="30.85546875" customWidth="1"/>
    <col min="12555" max="12555" width="9.42578125" bestFit="1" customWidth="1"/>
    <col min="12556" max="12556" width="9.42578125" customWidth="1"/>
    <col min="12557" max="12557" width="15.42578125" customWidth="1"/>
    <col min="12558" max="12558" width="19.28515625" customWidth="1"/>
    <col min="12802" max="12802" width="11.5703125" customWidth="1"/>
    <col min="12803" max="12803" width="22" customWidth="1"/>
    <col min="12804" max="12804" width="27.42578125" customWidth="1"/>
    <col min="12805" max="12805" width="17.28515625" customWidth="1"/>
    <col min="12806" max="12806" width="13.42578125" customWidth="1"/>
    <col min="12807" max="12807" width="26.28515625" customWidth="1"/>
    <col min="12808" max="12808" width="15.42578125" customWidth="1"/>
    <col min="12810" max="12810" width="30.85546875" customWidth="1"/>
    <col min="12811" max="12811" width="9.42578125" bestFit="1" customWidth="1"/>
    <col min="12812" max="12812" width="9.42578125" customWidth="1"/>
    <col min="12813" max="12813" width="15.42578125" customWidth="1"/>
    <col min="12814" max="12814" width="19.28515625" customWidth="1"/>
    <col min="13058" max="13058" width="11.5703125" customWidth="1"/>
    <col min="13059" max="13059" width="22" customWidth="1"/>
    <col min="13060" max="13060" width="27.42578125" customWidth="1"/>
    <col min="13061" max="13061" width="17.28515625" customWidth="1"/>
    <col min="13062" max="13062" width="13.42578125" customWidth="1"/>
    <col min="13063" max="13063" width="26.28515625" customWidth="1"/>
    <col min="13064" max="13064" width="15.42578125" customWidth="1"/>
    <col min="13066" max="13066" width="30.85546875" customWidth="1"/>
    <col min="13067" max="13067" width="9.42578125" bestFit="1" customWidth="1"/>
    <col min="13068" max="13068" width="9.42578125" customWidth="1"/>
    <col min="13069" max="13069" width="15.42578125" customWidth="1"/>
    <col min="13070" max="13070" width="19.28515625" customWidth="1"/>
    <col min="13314" max="13314" width="11.5703125" customWidth="1"/>
    <col min="13315" max="13315" width="22" customWidth="1"/>
    <col min="13316" max="13316" width="27.42578125" customWidth="1"/>
    <col min="13317" max="13317" width="17.28515625" customWidth="1"/>
    <col min="13318" max="13318" width="13.42578125" customWidth="1"/>
    <col min="13319" max="13319" width="26.28515625" customWidth="1"/>
    <col min="13320" max="13320" width="15.42578125" customWidth="1"/>
    <col min="13322" max="13322" width="30.85546875" customWidth="1"/>
    <col min="13323" max="13323" width="9.42578125" bestFit="1" customWidth="1"/>
    <col min="13324" max="13324" width="9.42578125" customWidth="1"/>
    <col min="13325" max="13325" width="15.42578125" customWidth="1"/>
    <col min="13326" max="13326" width="19.28515625" customWidth="1"/>
    <col min="13570" max="13570" width="11.5703125" customWidth="1"/>
    <col min="13571" max="13571" width="22" customWidth="1"/>
    <col min="13572" max="13572" width="27.42578125" customWidth="1"/>
    <col min="13573" max="13573" width="17.28515625" customWidth="1"/>
    <col min="13574" max="13574" width="13.42578125" customWidth="1"/>
    <col min="13575" max="13575" width="26.28515625" customWidth="1"/>
    <col min="13576" max="13576" width="15.42578125" customWidth="1"/>
    <col min="13578" max="13578" width="30.85546875" customWidth="1"/>
    <col min="13579" max="13579" width="9.42578125" bestFit="1" customWidth="1"/>
    <col min="13580" max="13580" width="9.42578125" customWidth="1"/>
    <col min="13581" max="13581" width="15.42578125" customWidth="1"/>
    <col min="13582" max="13582" width="19.28515625" customWidth="1"/>
    <col min="13826" max="13826" width="11.5703125" customWidth="1"/>
    <col min="13827" max="13827" width="22" customWidth="1"/>
    <col min="13828" max="13828" width="27.42578125" customWidth="1"/>
    <col min="13829" max="13829" width="17.28515625" customWidth="1"/>
    <col min="13830" max="13830" width="13.42578125" customWidth="1"/>
    <col min="13831" max="13831" width="26.28515625" customWidth="1"/>
    <col min="13832" max="13832" width="15.42578125" customWidth="1"/>
    <col min="13834" max="13834" width="30.85546875" customWidth="1"/>
    <col min="13835" max="13835" width="9.42578125" bestFit="1" customWidth="1"/>
    <col min="13836" max="13836" width="9.42578125" customWidth="1"/>
    <col min="13837" max="13837" width="15.42578125" customWidth="1"/>
    <col min="13838" max="13838" width="19.28515625" customWidth="1"/>
    <col min="14082" max="14082" width="11.5703125" customWidth="1"/>
    <col min="14083" max="14083" width="22" customWidth="1"/>
    <col min="14084" max="14084" width="27.42578125" customWidth="1"/>
    <col min="14085" max="14085" width="17.28515625" customWidth="1"/>
    <col min="14086" max="14086" width="13.42578125" customWidth="1"/>
    <col min="14087" max="14087" width="26.28515625" customWidth="1"/>
    <col min="14088" max="14088" width="15.42578125" customWidth="1"/>
    <col min="14090" max="14090" width="30.85546875" customWidth="1"/>
    <col min="14091" max="14091" width="9.42578125" bestFit="1" customWidth="1"/>
    <col min="14092" max="14092" width="9.42578125" customWidth="1"/>
    <col min="14093" max="14093" width="15.42578125" customWidth="1"/>
    <col min="14094" max="14094" width="19.28515625" customWidth="1"/>
    <col min="14338" max="14338" width="11.5703125" customWidth="1"/>
    <col min="14339" max="14339" width="22" customWidth="1"/>
    <col min="14340" max="14340" width="27.42578125" customWidth="1"/>
    <col min="14341" max="14341" width="17.28515625" customWidth="1"/>
    <col min="14342" max="14342" width="13.42578125" customWidth="1"/>
    <col min="14343" max="14343" width="26.28515625" customWidth="1"/>
    <col min="14344" max="14344" width="15.42578125" customWidth="1"/>
    <col min="14346" max="14346" width="30.85546875" customWidth="1"/>
    <col min="14347" max="14347" width="9.42578125" bestFit="1" customWidth="1"/>
    <col min="14348" max="14348" width="9.42578125" customWidth="1"/>
    <col min="14349" max="14349" width="15.42578125" customWidth="1"/>
    <col min="14350" max="14350" width="19.28515625" customWidth="1"/>
    <col min="14594" max="14594" width="11.5703125" customWidth="1"/>
    <col min="14595" max="14595" width="22" customWidth="1"/>
    <col min="14596" max="14596" width="27.42578125" customWidth="1"/>
    <col min="14597" max="14597" width="17.28515625" customWidth="1"/>
    <col min="14598" max="14598" width="13.42578125" customWidth="1"/>
    <col min="14599" max="14599" width="26.28515625" customWidth="1"/>
    <col min="14600" max="14600" width="15.42578125" customWidth="1"/>
    <col min="14602" max="14602" width="30.85546875" customWidth="1"/>
    <col min="14603" max="14603" width="9.42578125" bestFit="1" customWidth="1"/>
    <col min="14604" max="14604" width="9.42578125" customWidth="1"/>
    <col min="14605" max="14605" width="15.42578125" customWidth="1"/>
    <col min="14606" max="14606" width="19.28515625" customWidth="1"/>
    <col min="14850" max="14850" width="11.5703125" customWidth="1"/>
    <col min="14851" max="14851" width="22" customWidth="1"/>
    <col min="14852" max="14852" width="27.42578125" customWidth="1"/>
    <col min="14853" max="14853" width="17.28515625" customWidth="1"/>
    <col min="14854" max="14854" width="13.42578125" customWidth="1"/>
    <col min="14855" max="14855" width="26.28515625" customWidth="1"/>
    <col min="14856" max="14856" width="15.42578125" customWidth="1"/>
    <col min="14858" max="14858" width="30.85546875" customWidth="1"/>
    <col min="14859" max="14859" width="9.42578125" bestFit="1" customWidth="1"/>
    <col min="14860" max="14860" width="9.42578125" customWidth="1"/>
    <col min="14861" max="14861" width="15.42578125" customWidth="1"/>
    <col min="14862" max="14862" width="19.28515625" customWidth="1"/>
    <col min="15106" max="15106" width="11.5703125" customWidth="1"/>
    <col min="15107" max="15107" width="22" customWidth="1"/>
    <col min="15108" max="15108" width="27.42578125" customWidth="1"/>
    <col min="15109" max="15109" width="17.28515625" customWidth="1"/>
    <col min="15110" max="15110" width="13.42578125" customWidth="1"/>
    <col min="15111" max="15111" width="26.28515625" customWidth="1"/>
    <col min="15112" max="15112" width="15.42578125" customWidth="1"/>
    <col min="15114" max="15114" width="30.85546875" customWidth="1"/>
    <col min="15115" max="15115" width="9.42578125" bestFit="1" customWidth="1"/>
    <col min="15116" max="15116" width="9.42578125" customWidth="1"/>
    <col min="15117" max="15117" width="15.42578125" customWidth="1"/>
    <col min="15118" max="15118" width="19.28515625" customWidth="1"/>
    <col min="15362" max="15362" width="11.5703125" customWidth="1"/>
    <col min="15363" max="15363" width="22" customWidth="1"/>
    <col min="15364" max="15364" width="27.42578125" customWidth="1"/>
    <col min="15365" max="15365" width="17.28515625" customWidth="1"/>
    <col min="15366" max="15366" width="13.42578125" customWidth="1"/>
    <col min="15367" max="15367" width="26.28515625" customWidth="1"/>
    <col min="15368" max="15368" width="15.42578125" customWidth="1"/>
    <col min="15370" max="15370" width="30.85546875" customWidth="1"/>
    <col min="15371" max="15371" width="9.42578125" bestFit="1" customWidth="1"/>
    <col min="15372" max="15372" width="9.42578125" customWidth="1"/>
    <col min="15373" max="15373" width="15.42578125" customWidth="1"/>
    <col min="15374" max="15374" width="19.28515625" customWidth="1"/>
    <col min="15618" max="15618" width="11.5703125" customWidth="1"/>
    <col min="15619" max="15619" width="22" customWidth="1"/>
    <col min="15620" max="15620" width="27.42578125" customWidth="1"/>
    <col min="15621" max="15621" width="17.28515625" customWidth="1"/>
    <col min="15622" max="15622" width="13.42578125" customWidth="1"/>
    <col min="15623" max="15623" width="26.28515625" customWidth="1"/>
    <col min="15624" max="15624" width="15.42578125" customWidth="1"/>
    <col min="15626" max="15626" width="30.85546875" customWidth="1"/>
    <col min="15627" max="15627" width="9.42578125" bestFit="1" customWidth="1"/>
    <col min="15628" max="15628" width="9.42578125" customWidth="1"/>
    <col min="15629" max="15629" width="15.42578125" customWidth="1"/>
    <col min="15630" max="15630" width="19.28515625" customWidth="1"/>
    <col min="15874" max="15874" width="11.5703125" customWidth="1"/>
    <col min="15875" max="15875" width="22" customWidth="1"/>
    <col min="15876" max="15876" width="27.42578125" customWidth="1"/>
    <col min="15877" max="15877" width="17.28515625" customWidth="1"/>
    <col min="15878" max="15878" width="13.42578125" customWidth="1"/>
    <col min="15879" max="15879" width="26.28515625" customWidth="1"/>
    <col min="15880" max="15880" width="15.42578125" customWidth="1"/>
    <col min="15882" max="15882" width="30.85546875" customWidth="1"/>
    <col min="15883" max="15883" width="9.42578125" bestFit="1" customWidth="1"/>
    <col min="15884" max="15884" width="9.42578125" customWidth="1"/>
    <col min="15885" max="15885" width="15.42578125" customWidth="1"/>
    <col min="15886" max="15886" width="19.28515625" customWidth="1"/>
    <col min="16130" max="16130" width="11.5703125" customWidth="1"/>
    <col min="16131" max="16131" width="22" customWidth="1"/>
    <col min="16132" max="16132" width="27.42578125" customWidth="1"/>
    <col min="16133" max="16133" width="17.28515625" customWidth="1"/>
    <col min="16134" max="16134" width="13.42578125" customWidth="1"/>
    <col min="16135" max="16135" width="26.28515625" customWidth="1"/>
    <col min="16136" max="16136" width="15.42578125" customWidth="1"/>
    <col min="16138" max="16138" width="30.85546875" customWidth="1"/>
    <col min="16139" max="16139" width="9.42578125" bestFit="1" customWidth="1"/>
    <col min="16140" max="16140" width="9.42578125" customWidth="1"/>
    <col min="16141" max="16141" width="15.42578125" customWidth="1"/>
    <col min="16142" max="16142" width="19.28515625" customWidth="1"/>
  </cols>
  <sheetData>
    <row r="1" spans="1:14" ht="15.75" x14ac:dyDescent="0.25">
      <c r="A1" s="1"/>
      <c r="B1" s="2" t="s">
        <v>0</v>
      </c>
      <c r="C1" s="2" t="s">
        <v>1</v>
      </c>
      <c r="D1" s="3">
        <v>1</v>
      </c>
      <c r="E1" s="4"/>
      <c r="F1" s="5" t="s">
        <v>2</v>
      </c>
      <c r="G1" s="6">
        <v>0.81</v>
      </c>
      <c r="H1" s="4"/>
      <c r="I1" s="5" t="s">
        <v>3</v>
      </c>
      <c r="J1" s="6">
        <v>2.89</v>
      </c>
      <c r="K1" s="6"/>
      <c r="L1" s="4"/>
      <c r="M1" s="4"/>
      <c r="N1" s="7"/>
    </row>
    <row r="2" spans="1:14" ht="15.75" x14ac:dyDescent="0.25">
      <c r="A2" s="2"/>
      <c r="B2" s="2" t="s">
        <v>4</v>
      </c>
      <c r="C2" s="2" t="s">
        <v>5</v>
      </c>
      <c r="D2" s="3">
        <v>51.09</v>
      </c>
      <c r="E2" s="4"/>
      <c r="F2" s="5" t="s">
        <v>6</v>
      </c>
      <c r="G2" s="8">
        <v>1.7</v>
      </c>
      <c r="H2" s="4"/>
      <c r="I2" s="5" t="s">
        <v>7</v>
      </c>
      <c r="J2" s="8">
        <v>0.78</v>
      </c>
      <c r="K2" s="8"/>
      <c r="L2" s="8"/>
      <c r="M2" s="8"/>
      <c r="N2" s="7"/>
    </row>
    <row r="3" spans="1:14" ht="15.75" x14ac:dyDescent="0.25">
      <c r="A3" s="2"/>
      <c r="B3" s="2"/>
      <c r="C3" s="2" t="s">
        <v>8</v>
      </c>
      <c r="D3" s="3">
        <v>0</v>
      </c>
      <c r="E3" s="4"/>
      <c r="F3" s="9" t="s">
        <v>9</v>
      </c>
      <c r="G3" s="8">
        <v>1</v>
      </c>
      <c r="H3" s="4"/>
      <c r="I3" s="5" t="s">
        <v>10</v>
      </c>
      <c r="J3" s="8">
        <v>2</v>
      </c>
      <c r="K3" s="8"/>
      <c r="L3" s="8"/>
      <c r="M3" s="8"/>
      <c r="N3" s="7" t="s">
        <v>11</v>
      </c>
    </row>
    <row r="4" spans="1:14" ht="15.75" x14ac:dyDescent="0.25">
      <c r="A4" s="2"/>
      <c r="B4" s="2"/>
      <c r="C4" s="2" t="s">
        <v>12</v>
      </c>
      <c r="D4" s="3">
        <v>20</v>
      </c>
      <c r="E4" s="4"/>
      <c r="F4" s="5" t="s">
        <v>13</v>
      </c>
      <c r="G4" s="8">
        <v>2.37</v>
      </c>
      <c r="H4" s="4"/>
      <c r="I4" s="5" t="s">
        <v>16</v>
      </c>
      <c r="J4" s="8">
        <v>0.23</v>
      </c>
      <c r="K4" s="8"/>
      <c r="L4" s="8"/>
      <c r="M4" s="8"/>
      <c r="N4" s="7" t="s">
        <v>14</v>
      </c>
    </row>
    <row r="5" spans="1:14" ht="19.5" customHeight="1" x14ac:dyDescent="0.25">
      <c r="A5" s="2"/>
      <c r="B5" s="2"/>
      <c r="C5" s="2"/>
      <c r="D5" s="3"/>
      <c r="E5" s="4"/>
      <c r="F5" s="9" t="s">
        <v>15</v>
      </c>
      <c r="G5" s="8">
        <v>1</v>
      </c>
      <c r="H5" s="4"/>
      <c r="I5" s="5" t="s">
        <v>114</v>
      </c>
      <c r="J5" s="8">
        <v>0.04</v>
      </c>
      <c r="K5" s="8"/>
      <c r="L5" s="8"/>
      <c r="M5" s="8"/>
      <c r="N5" s="7" t="s">
        <v>17</v>
      </c>
    </row>
    <row r="6" spans="1:14" ht="15.75" x14ac:dyDescent="0.25">
      <c r="A6" s="2"/>
      <c r="B6" s="10"/>
      <c r="C6" s="2"/>
      <c r="D6" s="3"/>
      <c r="E6" s="4"/>
      <c r="F6" s="5" t="s">
        <v>18</v>
      </c>
      <c r="G6" s="8">
        <v>2.62</v>
      </c>
      <c r="H6" s="4"/>
      <c r="I6" s="5"/>
      <c r="J6" s="8"/>
      <c r="K6" s="8"/>
      <c r="L6" s="8"/>
      <c r="M6" s="8"/>
      <c r="N6" s="7"/>
    </row>
    <row r="7" spans="1:14" ht="16.5" customHeight="1" x14ac:dyDescent="0.25">
      <c r="A7" s="2"/>
      <c r="B7" s="2"/>
      <c r="C7" s="2"/>
      <c r="D7" s="3"/>
      <c r="E7" s="4"/>
      <c r="F7" s="5"/>
      <c r="G7" s="8"/>
      <c r="H7" s="4"/>
      <c r="I7" s="5"/>
      <c r="J7" s="8"/>
      <c r="K7" s="8"/>
      <c r="L7" s="8"/>
      <c r="M7" s="8"/>
      <c r="N7" s="11">
        <f>SUM(D1+D2+D3+D4+G1+G2+G3+G4+G5+G6+J1+J2+J3+J4+J5+J6)</f>
        <v>87.53000000000003</v>
      </c>
    </row>
    <row r="8" spans="1:14" ht="15.75" hidden="1" x14ac:dyDescent="0.25">
      <c r="A8" s="2"/>
      <c r="B8" s="2"/>
      <c r="C8" s="2"/>
      <c r="D8" s="12"/>
      <c r="E8" s="4"/>
      <c r="F8" s="5"/>
      <c r="G8" s="8"/>
      <c r="H8" s="4"/>
      <c r="I8" s="5" t="s">
        <v>2</v>
      </c>
      <c r="J8" s="8">
        <v>1.5</v>
      </c>
      <c r="K8" s="8"/>
      <c r="L8" s="8"/>
      <c r="M8" s="8"/>
      <c r="N8" s="7"/>
    </row>
    <row r="9" spans="1:14" ht="49.5" customHeight="1" x14ac:dyDescent="0.25">
      <c r="A9" s="13" t="s">
        <v>19</v>
      </c>
      <c r="B9" s="14" t="s">
        <v>20</v>
      </c>
      <c r="C9" s="15"/>
      <c r="D9" s="16" t="s">
        <v>21</v>
      </c>
      <c r="E9" s="13" t="s">
        <v>22</v>
      </c>
      <c r="F9" s="13" t="s">
        <v>23</v>
      </c>
      <c r="G9" s="13" t="s">
        <v>24</v>
      </c>
      <c r="H9" s="13" t="s">
        <v>25</v>
      </c>
      <c r="I9" s="17" t="s">
        <v>26</v>
      </c>
      <c r="J9" s="17" t="s">
        <v>27</v>
      </c>
      <c r="K9" s="13" t="s">
        <v>28</v>
      </c>
      <c r="L9" s="17" t="s">
        <v>29</v>
      </c>
      <c r="M9" s="58" t="s">
        <v>115</v>
      </c>
      <c r="N9" s="18" t="s">
        <v>30</v>
      </c>
    </row>
    <row r="10" spans="1:14" s="26" customFormat="1" ht="15.75" x14ac:dyDescent="0.25">
      <c r="A10" s="19">
        <v>1</v>
      </c>
      <c r="B10" s="20" t="s">
        <v>31</v>
      </c>
      <c r="C10" s="20" t="s">
        <v>32</v>
      </c>
      <c r="D10" s="21">
        <v>1630025</v>
      </c>
      <c r="E10" s="22">
        <v>87.53</v>
      </c>
      <c r="F10" s="23">
        <v>93.77</v>
      </c>
      <c r="G10" s="23">
        <v>16.09</v>
      </c>
      <c r="H10" s="24">
        <v>4.5</v>
      </c>
      <c r="I10" s="23">
        <v>3.61</v>
      </c>
      <c r="J10" s="23">
        <v>2.5</v>
      </c>
      <c r="K10" s="23"/>
      <c r="L10" s="23">
        <v>0.83</v>
      </c>
      <c r="M10" s="23">
        <v>6.84</v>
      </c>
      <c r="N10" s="25">
        <f>E10+F10+G10+H10+I10+J10+L10+M10</f>
        <v>215.67000000000004</v>
      </c>
    </row>
    <row r="11" spans="1:14" s="26" customFormat="1" ht="15.75" x14ac:dyDescent="0.25">
      <c r="A11" s="19">
        <v>1</v>
      </c>
      <c r="B11" s="20" t="s">
        <v>31</v>
      </c>
      <c r="C11" s="20" t="s">
        <v>33</v>
      </c>
      <c r="D11" s="21">
        <v>125519</v>
      </c>
      <c r="E11" s="22">
        <v>87.53</v>
      </c>
      <c r="F11" s="23">
        <v>93.77</v>
      </c>
      <c r="G11" s="23">
        <v>16.09</v>
      </c>
      <c r="H11" s="24">
        <v>4.5</v>
      </c>
      <c r="I11" s="23">
        <v>2.41</v>
      </c>
      <c r="J11" s="23">
        <v>2.5</v>
      </c>
      <c r="K11" s="23"/>
      <c r="L11" s="23">
        <v>0.83</v>
      </c>
      <c r="M11" s="23">
        <v>6.84</v>
      </c>
      <c r="N11" s="25">
        <f>E11+F11+G11+H11+I11+J11+L11+M11</f>
        <v>214.47000000000003</v>
      </c>
    </row>
    <row r="12" spans="1:14" s="35" customFormat="1" ht="15.75" x14ac:dyDescent="0.25">
      <c r="A12" s="27">
        <v>1</v>
      </c>
      <c r="B12" s="28" t="s">
        <v>34</v>
      </c>
      <c r="C12" s="28" t="s">
        <v>32</v>
      </c>
      <c r="D12" s="29">
        <v>388006</v>
      </c>
      <c r="E12" s="30">
        <v>87.53</v>
      </c>
      <c r="F12" s="31">
        <v>93.77</v>
      </c>
      <c r="G12" s="32">
        <v>14.02</v>
      </c>
      <c r="H12" s="33">
        <v>4.5</v>
      </c>
      <c r="I12" s="32">
        <v>3.61</v>
      </c>
      <c r="J12" s="32">
        <v>2.5</v>
      </c>
      <c r="K12" s="32"/>
      <c r="L12" s="31">
        <v>0.83</v>
      </c>
      <c r="M12" s="31">
        <v>6.84</v>
      </c>
      <c r="N12" s="34">
        <f>E12+F12+G12+H12+I12+J12+L12+M12</f>
        <v>213.60000000000005</v>
      </c>
    </row>
    <row r="13" spans="1:14" s="35" customFormat="1" ht="15.75" x14ac:dyDescent="0.25">
      <c r="A13" s="27">
        <v>1</v>
      </c>
      <c r="B13" s="28" t="s">
        <v>34</v>
      </c>
      <c r="C13" s="28" t="s">
        <v>33</v>
      </c>
      <c r="D13" s="29">
        <v>1213823</v>
      </c>
      <c r="E13" s="30">
        <v>87.53</v>
      </c>
      <c r="F13" s="31">
        <v>93.77</v>
      </c>
      <c r="G13" s="32">
        <v>14.02</v>
      </c>
      <c r="H13" s="33">
        <v>4.5</v>
      </c>
      <c r="I13" s="32">
        <v>2.41</v>
      </c>
      <c r="J13" s="32">
        <v>2.5</v>
      </c>
      <c r="K13" s="32"/>
      <c r="L13" s="31">
        <v>0.83</v>
      </c>
      <c r="M13" s="31">
        <v>6.84</v>
      </c>
      <c r="N13" s="34">
        <f t="shared" ref="N13:N25" si="0">E13+F13+G13+H13+I13+J13+L13+M13</f>
        <v>212.40000000000003</v>
      </c>
    </row>
    <row r="14" spans="1:14" s="35" customFormat="1" ht="15.75" x14ac:dyDescent="0.25">
      <c r="A14" s="27">
        <v>1</v>
      </c>
      <c r="B14" s="28" t="s">
        <v>34</v>
      </c>
      <c r="C14" s="28" t="s">
        <v>35</v>
      </c>
      <c r="D14" s="29">
        <v>14698788</v>
      </c>
      <c r="E14" s="30">
        <v>87.53</v>
      </c>
      <c r="F14" s="31">
        <v>93.77</v>
      </c>
      <c r="G14" s="31">
        <v>15.02</v>
      </c>
      <c r="H14" s="33">
        <v>4.5</v>
      </c>
      <c r="I14" s="32">
        <v>2.41</v>
      </c>
      <c r="J14" s="32">
        <v>2.5</v>
      </c>
      <c r="K14" s="32"/>
      <c r="L14" s="31">
        <v>0.83</v>
      </c>
      <c r="M14" s="31">
        <v>6.84</v>
      </c>
      <c r="N14" s="34">
        <f>E14+F14+G14+H14+I14+J14+L14+M14</f>
        <v>213.40000000000003</v>
      </c>
    </row>
    <row r="15" spans="1:14" s="26" customFormat="1" ht="15.75" x14ac:dyDescent="0.25">
      <c r="A15" s="19">
        <v>1</v>
      </c>
      <c r="B15" s="20" t="s">
        <v>36</v>
      </c>
      <c r="C15" s="20" t="s">
        <v>32</v>
      </c>
      <c r="D15" s="21">
        <v>210242</v>
      </c>
      <c r="E15" s="22">
        <v>87.53</v>
      </c>
      <c r="F15" s="23">
        <v>93.77</v>
      </c>
      <c r="G15" s="23">
        <v>18</v>
      </c>
      <c r="H15" s="24">
        <v>4.5</v>
      </c>
      <c r="I15" s="23">
        <v>3.61</v>
      </c>
      <c r="J15" s="23">
        <v>2.5</v>
      </c>
      <c r="K15" s="23"/>
      <c r="L15" s="23">
        <v>0.83</v>
      </c>
      <c r="M15" s="23">
        <v>6.84</v>
      </c>
      <c r="N15" s="25">
        <f t="shared" si="0"/>
        <v>217.58000000000004</v>
      </c>
    </row>
    <row r="16" spans="1:14" s="26" customFormat="1" ht="15.75" x14ac:dyDescent="0.25">
      <c r="A16" s="19">
        <v>1</v>
      </c>
      <c r="B16" s="20" t="s">
        <v>36</v>
      </c>
      <c r="C16" s="20" t="s">
        <v>37</v>
      </c>
      <c r="D16" s="21">
        <v>104089</v>
      </c>
      <c r="E16" s="22">
        <v>87.53</v>
      </c>
      <c r="F16" s="23">
        <v>93.77</v>
      </c>
      <c r="G16" s="23">
        <v>18</v>
      </c>
      <c r="H16" s="24">
        <v>4.5</v>
      </c>
      <c r="I16" s="23">
        <v>4</v>
      </c>
      <c r="J16" s="23">
        <v>2.5</v>
      </c>
      <c r="K16" s="23"/>
      <c r="L16" s="23">
        <v>0.83</v>
      </c>
      <c r="M16" s="23">
        <v>6.84</v>
      </c>
      <c r="N16" s="25">
        <f t="shared" si="0"/>
        <v>217.97000000000003</v>
      </c>
    </row>
    <row r="17" spans="1:14" s="26" customFormat="1" ht="15.75" x14ac:dyDescent="0.25">
      <c r="A17" s="19">
        <v>1</v>
      </c>
      <c r="B17" s="20" t="s">
        <v>36</v>
      </c>
      <c r="C17" s="20" t="s">
        <v>33</v>
      </c>
      <c r="D17" s="21">
        <v>128410</v>
      </c>
      <c r="E17" s="22">
        <v>87.53</v>
      </c>
      <c r="F17" s="23">
        <v>93.77</v>
      </c>
      <c r="G17" s="23">
        <v>18</v>
      </c>
      <c r="H17" s="24">
        <v>4.5</v>
      </c>
      <c r="I17" s="23">
        <v>2.41</v>
      </c>
      <c r="J17" s="23">
        <v>2.5</v>
      </c>
      <c r="K17" s="23"/>
      <c r="L17" s="23">
        <v>0.83</v>
      </c>
      <c r="M17" s="23">
        <v>6.84</v>
      </c>
      <c r="N17" s="25">
        <f t="shared" si="0"/>
        <v>216.38000000000002</v>
      </c>
    </row>
    <row r="18" spans="1:14" s="26" customFormat="1" ht="15.75" x14ac:dyDescent="0.25">
      <c r="A18" s="19">
        <v>1</v>
      </c>
      <c r="B18" s="20" t="s">
        <v>36</v>
      </c>
      <c r="C18" s="20" t="s">
        <v>38</v>
      </c>
      <c r="D18" s="21">
        <v>12431</v>
      </c>
      <c r="E18" s="22">
        <v>87.53</v>
      </c>
      <c r="F18" s="23">
        <v>93.77</v>
      </c>
      <c r="G18" s="23">
        <v>18</v>
      </c>
      <c r="H18" s="24">
        <v>7.47</v>
      </c>
      <c r="I18" s="23">
        <v>3.61</v>
      </c>
      <c r="J18" s="23">
        <v>2.5</v>
      </c>
      <c r="K18" s="23"/>
      <c r="L18" s="23">
        <v>0.83</v>
      </c>
      <c r="M18" s="23">
        <v>6.84</v>
      </c>
      <c r="N18" s="25">
        <f t="shared" si="0"/>
        <v>220.55000000000004</v>
      </c>
    </row>
    <row r="19" spans="1:14" s="26" customFormat="1" ht="15.75" x14ac:dyDescent="0.25">
      <c r="A19" s="19">
        <v>1</v>
      </c>
      <c r="B19" s="20" t="s">
        <v>36</v>
      </c>
      <c r="C19" s="20" t="s">
        <v>39</v>
      </c>
      <c r="D19" s="21">
        <v>360532</v>
      </c>
      <c r="E19" s="22">
        <v>87.53</v>
      </c>
      <c r="F19" s="23">
        <v>93.77</v>
      </c>
      <c r="G19" s="23">
        <v>18</v>
      </c>
      <c r="H19" s="24">
        <v>7.47</v>
      </c>
      <c r="I19" s="23">
        <v>4</v>
      </c>
      <c r="J19" s="23">
        <v>2.5</v>
      </c>
      <c r="K19" s="23"/>
      <c r="L19" s="23">
        <v>0.83</v>
      </c>
      <c r="M19" s="23">
        <v>6.84</v>
      </c>
      <c r="N19" s="25">
        <f t="shared" si="0"/>
        <v>220.94000000000003</v>
      </c>
    </row>
    <row r="20" spans="1:14" s="35" customFormat="1" ht="15.75" x14ac:dyDescent="0.25">
      <c r="A20" s="27">
        <v>1</v>
      </c>
      <c r="B20" s="28" t="s">
        <v>40</v>
      </c>
      <c r="C20" s="28" t="s">
        <v>39</v>
      </c>
      <c r="D20" s="29">
        <v>928473</v>
      </c>
      <c r="E20" s="30">
        <v>87.53</v>
      </c>
      <c r="F20" s="31">
        <v>93.77</v>
      </c>
      <c r="G20" s="32">
        <v>18.489999999999998</v>
      </c>
      <c r="H20" s="36">
        <v>7.47</v>
      </c>
      <c r="I20" s="32">
        <v>4</v>
      </c>
      <c r="J20" s="32">
        <v>2.5</v>
      </c>
      <c r="K20" s="32"/>
      <c r="L20" s="31">
        <v>0.83</v>
      </c>
      <c r="M20" s="31">
        <v>6.84</v>
      </c>
      <c r="N20" s="34">
        <f t="shared" si="0"/>
        <v>221.43000000000004</v>
      </c>
    </row>
    <row r="21" spans="1:14" s="35" customFormat="1" ht="15.75" x14ac:dyDescent="0.25">
      <c r="A21" s="27">
        <v>17</v>
      </c>
      <c r="B21" s="28" t="s">
        <v>40</v>
      </c>
      <c r="C21" s="28" t="s">
        <v>39</v>
      </c>
      <c r="D21" s="29">
        <v>58051</v>
      </c>
      <c r="E21" s="30">
        <v>87.53</v>
      </c>
      <c r="F21" s="32">
        <v>112.71</v>
      </c>
      <c r="G21" s="32">
        <v>18.489999999999998</v>
      </c>
      <c r="H21" s="36">
        <v>7.47</v>
      </c>
      <c r="I21" s="32">
        <v>4</v>
      </c>
      <c r="J21" s="32">
        <v>2.5</v>
      </c>
      <c r="K21" s="32"/>
      <c r="L21" s="31">
        <v>0.83</v>
      </c>
      <c r="M21" s="31">
        <v>6.84</v>
      </c>
      <c r="N21" s="34">
        <f t="shared" si="0"/>
        <v>240.37000000000003</v>
      </c>
    </row>
    <row r="22" spans="1:14" s="26" customFormat="1" ht="15.75" x14ac:dyDescent="0.25">
      <c r="A22" s="19">
        <v>1</v>
      </c>
      <c r="B22" s="20" t="s">
        <v>41</v>
      </c>
      <c r="C22" s="20" t="s">
        <v>38</v>
      </c>
      <c r="D22" s="21">
        <v>16340</v>
      </c>
      <c r="E22" s="22">
        <v>87.53</v>
      </c>
      <c r="F22" s="23">
        <v>93.77</v>
      </c>
      <c r="G22" s="23">
        <v>18.89</v>
      </c>
      <c r="H22" s="24">
        <v>7.47</v>
      </c>
      <c r="I22" s="23">
        <v>3.61</v>
      </c>
      <c r="J22" s="23">
        <v>2.5</v>
      </c>
      <c r="K22" s="23"/>
      <c r="L22" s="23">
        <v>0.83</v>
      </c>
      <c r="M22" s="23">
        <v>2.17</v>
      </c>
      <c r="N22" s="25">
        <f t="shared" si="0"/>
        <v>216.77</v>
      </c>
    </row>
    <row r="23" spans="1:14" s="26" customFormat="1" ht="15.75" x14ac:dyDescent="0.25">
      <c r="A23" s="19">
        <v>1</v>
      </c>
      <c r="B23" s="20" t="s">
        <v>41</v>
      </c>
      <c r="C23" s="20" t="s">
        <v>39</v>
      </c>
      <c r="D23" s="21">
        <v>272897</v>
      </c>
      <c r="E23" s="22">
        <v>87.53</v>
      </c>
      <c r="F23" s="23">
        <v>93.77</v>
      </c>
      <c r="G23" s="23">
        <v>18.89</v>
      </c>
      <c r="H23" s="24">
        <v>7.47</v>
      </c>
      <c r="I23" s="23">
        <v>4</v>
      </c>
      <c r="J23" s="23">
        <v>2.5</v>
      </c>
      <c r="K23" s="23"/>
      <c r="L23" s="23">
        <v>0.83</v>
      </c>
      <c r="M23" s="23">
        <v>2.17</v>
      </c>
      <c r="N23" s="25">
        <f t="shared" si="0"/>
        <v>217.16</v>
      </c>
    </row>
    <row r="24" spans="1:14" s="26" customFormat="1" ht="15.75" x14ac:dyDescent="0.25">
      <c r="A24" s="19">
        <v>17</v>
      </c>
      <c r="B24" s="20" t="s">
        <v>41</v>
      </c>
      <c r="C24" s="20" t="s">
        <v>38</v>
      </c>
      <c r="D24" s="21">
        <v>480423</v>
      </c>
      <c r="E24" s="22">
        <v>87.53</v>
      </c>
      <c r="F24" s="23">
        <v>112.71</v>
      </c>
      <c r="G24" s="23">
        <v>18.89</v>
      </c>
      <c r="H24" s="24">
        <v>7.47</v>
      </c>
      <c r="I24" s="23">
        <v>3.61</v>
      </c>
      <c r="J24" s="23">
        <v>2.5</v>
      </c>
      <c r="K24" s="23"/>
      <c r="L24" s="23">
        <v>0.83</v>
      </c>
      <c r="M24" s="23">
        <v>2.17</v>
      </c>
      <c r="N24" s="25">
        <f t="shared" si="0"/>
        <v>235.71</v>
      </c>
    </row>
    <row r="25" spans="1:14" s="26" customFormat="1" ht="15.75" x14ac:dyDescent="0.25">
      <c r="A25" s="19">
        <v>17</v>
      </c>
      <c r="B25" s="20" t="s">
        <v>41</v>
      </c>
      <c r="C25" s="20" t="s">
        <v>39</v>
      </c>
      <c r="D25" s="21">
        <v>394922</v>
      </c>
      <c r="E25" s="22">
        <v>87.53</v>
      </c>
      <c r="F25" s="23">
        <v>112.71</v>
      </c>
      <c r="G25" s="23">
        <v>18.89</v>
      </c>
      <c r="H25" s="24">
        <v>7.47</v>
      </c>
      <c r="I25" s="23">
        <v>4</v>
      </c>
      <c r="J25" s="23">
        <v>2.5</v>
      </c>
      <c r="K25" s="23"/>
      <c r="L25" s="23">
        <v>0.83</v>
      </c>
      <c r="M25" s="23">
        <v>2.17</v>
      </c>
      <c r="N25" s="25">
        <f t="shared" si="0"/>
        <v>236.1</v>
      </c>
    </row>
    <row r="26" spans="1:14" s="35" customFormat="1" ht="15.75" x14ac:dyDescent="0.25">
      <c r="A26" s="27">
        <v>17</v>
      </c>
      <c r="B26" s="28" t="s">
        <v>42</v>
      </c>
      <c r="C26" s="28" t="s">
        <v>38</v>
      </c>
      <c r="D26" s="29">
        <v>410026</v>
      </c>
      <c r="E26" s="30">
        <v>87.53</v>
      </c>
      <c r="F26" s="32">
        <v>112.71</v>
      </c>
      <c r="G26" s="32">
        <v>35</v>
      </c>
      <c r="H26" s="36">
        <v>7.47</v>
      </c>
      <c r="I26" s="32">
        <v>3.61</v>
      </c>
      <c r="J26" s="32">
        <v>2.5</v>
      </c>
      <c r="K26" s="32"/>
      <c r="L26" s="31">
        <v>0.83</v>
      </c>
      <c r="M26" s="31">
        <v>2.17</v>
      </c>
      <c r="N26" s="34">
        <f t="shared" ref="N26:N27" si="1">E26+F26+G26+H26+I26+J26+L26+M26</f>
        <v>251.82000000000002</v>
      </c>
    </row>
    <row r="27" spans="1:14" s="35" customFormat="1" ht="18" customHeight="1" x14ac:dyDescent="0.25">
      <c r="A27" s="27">
        <v>17</v>
      </c>
      <c r="B27" s="28" t="s">
        <v>42</v>
      </c>
      <c r="C27" s="28" t="s">
        <v>43</v>
      </c>
      <c r="D27" s="29">
        <v>557362</v>
      </c>
      <c r="E27" s="30">
        <v>87.53</v>
      </c>
      <c r="F27" s="32">
        <v>112.71</v>
      </c>
      <c r="G27" s="32">
        <v>35</v>
      </c>
      <c r="H27" s="33">
        <v>10</v>
      </c>
      <c r="I27" s="32">
        <v>3.61</v>
      </c>
      <c r="J27" s="32">
        <v>2.5</v>
      </c>
      <c r="K27" s="32"/>
      <c r="L27" s="31">
        <v>0.83</v>
      </c>
      <c r="M27" s="31">
        <v>2.17</v>
      </c>
      <c r="N27" s="34">
        <f t="shared" si="1"/>
        <v>254.35000000000002</v>
      </c>
    </row>
    <row r="28" spans="1:14" s="26" customFormat="1" ht="15" customHeight="1" x14ac:dyDescent="0.25">
      <c r="A28" s="19">
        <v>17</v>
      </c>
      <c r="B28" s="20" t="s">
        <v>44</v>
      </c>
      <c r="C28" s="20" t="s">
        <v>43</v>
      </c>
      <c r="D28" s="21">
        <v>1073266</v>
      </c>
      <c r="E28" s="22">
        <v>87.53</v>
      </c>
      <c r="F28" s="23">
        <v>112.71</v>
      </c>
      <c r="G28" s="23">
        <v>16.68</v>
      </c>
      <c r="H28" s="24">
        <v>10</v>
      </c>
      <c r="I28" s="23">
        <v>3.61</v>
      </c>
      <c r="J28" s="23">
        <v>2.5</v>
      </c>
      <c r="K28" s="23"/>
      <c r="L28" s="23">
        <v>0.83</v>
      </c>
      <c r="M28" s="23">
        <v>2.17</v>
      </c>
      <c r="N28" s="25">
        <f t="shared" ref="N28:N31" si="2">E28+F28+G28+H28+I28+J28+L28+M28</f>
        <v>236.03000000000003</v>
      </c>
    </row>
    <row r="29" spans="1:14" s="35" customFormat="1" ht="15.75" x14ac:dyDescent="0.25">
      <c r="A29" s="27">
        <v>9</v>
      </c>
      <c r="B29" s="28" t="s">
        <v>45</v>
      </c>
      <c r="C29" s="28" t="s">
        <v>46</v>
      </c>
      <c r="D29" s="29">
        <v>5175</v>
      </c>
      <c r="E29" s="30">
        <v>87.53</v>
      </c>
      <c r="F29" s="32">
        <v>86.02</v>
      </c>
      <c r="G29" s="32">
        <v>18.71</v>
      </c>
      <c r="H29" s="33">
        <v>3.78</v>
      </c>
      <c r="I29" s="32">
        <v>3.61</v>
      </c>
      <c r="J29" s="32">
        <v>2.5</v>
      </c>
      <c r="K29" s="32"/>
      <c r="L29" s="31">
        <v>0.83</v>
      </c>
      <c r="M29" s="31">
        <v>2.17</v>
      </c>
      <c r="N29" s="34">
        <f t="shared" si="2"/>
        <v>205.15000000000003</v>
      </c>
    </row>
    <row r="30" spans="1:14" s="35" customFormat="1" ht="15.75" x14ac:dyDescent="0.25">
      <c r="A30" s="27">
        <v>17</v>
      </c>
      <c r="B30" s="28" t="s">
        <v>45</v>
      </c>
      <c r="C30" s="28" t="s">
        <v>46</v>
      </c>
      <c r="D30" s="29">
        <v>434829</v>
      </c>
      <c r="E30" s="30">
        <v>87.53</v>
      </c>
      <c r="F30" s="32">
        <v>112.71</v>
      </c>
      <c r="G30" s="32">
        <v>18.71</v>
      </c>
      <c r="H30" s="33">
        <v>3.78</v>
      </c>
      <c r="I30" s="32">
        <v>3.61</v>
      </c>
      <c r="J30" s="32">
        <v>2.5</v>
      </c>
      <c r="K30" s="32"/>
      <c r="L30" s="31">
        <v>0.83</v>
      </c>
      <c r="M30" s="31">
        <v>2.17</v>
      </c>
      <c r="N30" s="34">
        <f t="shared" si="2"/>
        <v>231.84000000000003</v>
      </c>
    </row>
    <row r="31" spans="1:14" s="35" customFormat="1" ht="15.75" x14ac:dyDescent="0.25">
      <c r="A31" s="27">
        <v>17</v>
      </c>
      <c r="B31" s="28" t="s">
        <v>45</v>
      </c>
      <c r="C31" s="28" t="s">
        <v>47</v>
      </c>
      <c r="D31" s="37">
        <v>555738</v>
      </c>
      <c r="E31" s="30">
        <v>87.53</v>
      </c>
      <c r="F31" s="32">
        <v>112.71</v>
      </c>
      <c r="G31" s="32">
        <v>18.71</v>
      </c>
      <c r="H31" s="33">
        <v>10</v>
      </c>
      <c r="I31" s="32">
        <v>3.61</v>
      </c>
      <c r="J31" s="32">
        <v>2.5</v>
      </c>
      <c r="K31" s="32"/>
      <c r="L31" s="31">
        <v>0.83</v>
      </c>
      <c r="M31" s="31">
        <v>2.17</v>
      </c>
      <c r="N31" s="34">
        <f t="shared" si="2"/>
        <v>238.06000000000003</v>
      </c>
    </row>
    <row r="32" spans="1:14" s="26" customFormat="1" ht="15.75" x14ac:dyDescent="0.25">
      <c r="A32" s="19">
        <v>9</v>
      </c>
      <c r="B32" s="20" t="s">
        <v>48</v>
      </c>
      <c r="C32" s="38" t="s">
        <v>46</v>
      </c>
      <c r="D32" s="21">
        <v>216476</v>
      </c>
      <c r="E32" s="22">
        <v>87.53</v>
      </c>
      <c r="F32" s="23">
        <v>86.02</v>
      </c>
      <c r="G32" s="23">
        <v>20.93</v>
      </c>
      <c r="H32" s="24">
        <v>3.78</v>
      </c>
      <c r="I32" s="23">
        <v>3.61</v>
      </c>
      <c r="J32" s="23">
        <v>2.5</v>
      </c>
      <c r="K32" s="23"/>
      <c r="L32" s="23">
        <v>0.83</v>
      </c>
      <c r="M32" s="23">
        <v>2.17</v>
      </c>
      <c r="N32" s="25">
        <f t="shared" ref="N32:N38" si="3">E32+F32+G32+H32+I32+J32+L32+M32</f>
        <v>207.37000000000003</v>
      </c>
    </row>
    <row r="33" spans="1:14" s="26" customFormat="1" ht="15.75" x14ac:dyDescent="0.25">
      <c r="A33" s="19">
        <v>17</v>
      </c>
      <c r="B33" s="20" t="s">
        <v>48</v>
      </c>
      <c r="C33" s="38" t="s">
        <v>46</v>
      </c>
      <c r="D33" s="21">
        <v>816447</v>
      </c>
      <c r="E33" s="22">
        <v>87.53</v>
      </c>
      <c r="F33" s="23">
        <v>112.71</v>
      </c>
      <c r="G33" s="23">
        <v>20.93</v>
      </c>
      <c r="H33" s="24">
        <v>3.78</v>
      </c>
      <c r="I33" s="23">
        <v>3.61</v>
      </c>
      <c r="J33" s="23">
        <v>2.5</v>
      </c>
      <c r="K33" s="23"/>
      <c r="L33" s="23">
        <v>0.83</v>
      </c>
      <c r="M33" s="23">
        <v>2.17</v>
      </c>
      <c r="N33" s="25">
        <f t="shared" si="3"/>
        <v>234.06000000000003</v>
      </c>
    </row>
    <row r="34" spans="1:14" s="35" customFormat="1" ht="15.75" x14ac:dyDescent="0.25">
      <c r="A34" s="27">
        <v>9</v>
      </c>
      <c r="B34" s="28" t="s">
        <v>49</v>
      </c>
      <c r="C34" s="39" t="s">
        <v>46</v>
      </c>
      <c r="D34" s="29">
        <v>1266982</v>
      </c>
      <c r="E34" s="30">
        <v>87.53</v>
      </c>
      <c r="F34" s="32">
        <v>86.02</v>
      </c>
      <c r="G34" s="32">
        <v>7.89</v>
      </c>
      <c r="H34" s="33">
        <v>3.78</v>
      </c>
      <c r="I34" s="32">
        <v>3.61</v>
      </c>
      <c r="J34" s="32">
        <v>2.5</v>
      </c>
      <c r="K34" s="32"/>
      <c r="L34" s="31">
        <v>0.83</v>
      </c>
      <c r="M34" s="31">
        <v>3.17</v>
      </c>
      <c r="N34" s="34">
        <f t="shared" si="3"/>
        <v>195.33</v>
      </c>
    </row>
    <row r="35" spans="1:14" s="26" customFormat="1" ht="15.75" x14ac:dyDescent="0.25">
      <c r="A35" s="19">
        <v>1</v>
      </c>
      <c r="B35" s="20" t="s">
        <v>50</v>
      </c>
      <c r="C35" s="20" t="s">
        <v>32</v>
      </c>
      <c r="D35" s="40">
        <v>555886</v>
      </c>
      <c r="E35" s="22">
        <v>87.53</v>
      </c>
      <c r="F35" s="23">
        <v>93.77</v>
      </c>
      <c r="G35" s="23">
        <v>22.76</v>
      </c>
      <c r="H35" s="24">
        <v>4.5</v>
      </c>
      <c r="I35" s="23">
        <v>3.61</v>
      </c>
      <c r="J35" s="23">
        <v>2.5</v>
      </c>
      <c r="K35" s="23"/>
      <c r="L35" s="23">
        <v>0.83</v>
      </c>
      <c r="M35" s="23">
        <v>6.84</v>
      </c>
      <c r="N35" s="25">
        <f t="shared" si="3"/>
        <v>222.34000000000003</v>
      </c>
    </row>
    <row r="36" spans="1:14" s="35" customFormat="1" ht="15.75" x14ac:dyDescent="0.25">
      <c r="A36" s="27">
        <v>1</v>
      </c>
      <c r="B36" s="28" t="s">
        <v>51</v>
      </c>
      <c r="C36" s="28" t="s">
        <v>32</v>
      </c>
      <c r="D36" s="29">
        <v>535113</v>
      </c>
      <c r="E36" s="30">
        <v>87.53</v>
      </c>
      <c r="F36" s="32">
        <v>93.77</v>
      </c>
      <c r="G36" s="32">
        <v>25</v>
      </c>
      <c r="H36" s="33">
        <v>4.5</v>
      </c>
      <c r="I36" s="32">
        <v>3.61</v>
      </c>
      <c r="J36" s="32">
        <v>2.5</v>
      </c>
      <c r="K36" s="32"/>
      <c r="L36" s="31">
        <v>0.83</v>
      </c>
      <c r="M36" s="31">
        <v>6.84</v>
      </c>
      <c r="N36" s="34">
        <f t="shared" si="3"/>
        <v>224.58000000000004</v>
      </c>
    </row>
    <row r="37" spans="1:14" s="35" customFormat="1" ht="15.75" x14ac:dyDescent="0.25">
      <c r="A37" s="27">
        <v>1</v>
      </c>
      <c r="B37" s="28" t="s">
        <v>51</v>
      </c>
      <c r="C37" s="28" t="s">
        <v>33</v>
      </c>
      <c r="D37" s="29">
        <v>2183277</v>
      </c>
      <c r="E37" s="30">
        <v>87.53</v>
      </c>
      <c r="F37" s="32">
        <v>93.77</v>
      </c>
      <c r="G37" s="32">
        <v>25</v>
      </c>
      <c r="H37" s="33">
        <v>4.5</v>
      </c>
      <c r="I37" s="32">
        <v>2.41</v>
      </c>
      <c r="J37" s="32">
        <v>2.5</v>
      </c>
      <c r="K37" s="32"/>
      <c r="L37" s="31">
        <v>0.83</v>
      </c>
      <c r="M37" s="31">
        <v>6.84</v>
      </c>
      <c r="N37" s="34">
        <f t="shared" si="3"/>
        <v>223.38000000000002</v>
      </c>
    </row>
    <row r="38" spans="1:14" s="26" customFormat="1" ht="15.75" x14ac:dyDescent="0.25">
      <c r="A38" s="19">
        <v>1</v>
      </c>
      <c r="B38" s="20" t="s">
        <v>52</v>
      </c>
      <c r="C38" s="20" t="s">
        <v>32</v>
      </c>
      <c r="D38" s="21">
        <v>1465033</v>
      </c>
      <c r="E38" s="22">
        <v>87.53</v>
      </c>
      <c r="F38" s="23">
        <v>93.77</v>
      </c>
      <c r="G38" s="23">
        <v>18</v>
      </c>
      <c r="H38" s="24">
        <v>4.5</v>
      </c>
      <c r="I38" s="23">
        <v>3.61</v>
      </c>
      <c r="J38" s="23">
        <v>2.5</v>
      </c>
      <c r="K38" s="23"/>
      <c r="L38" s="23">
        <v>0.83</v>
      </c>
      <c r="M38" s="23">
        <v>6.84</v>
      </c>
      <c r="N38" s="25">
        <f t="shared" si="3"/>
        <v>217.58000000000004</v>
      </c>
    </row>
    <row r="39" spans="1:14" s="26" customFormat="1" ht="15.75" x14ac:dyDescent="0.25">
      <c r="A39" s="19">
        <v>1</v>
      </c>
      <c r="B39" s="20" t="s">
        <v>52</v>
      </c>
      <c r="C39" s="20" t="s">
        <v>37</v>
      </c>
      <c r="D39" s="21">
        <v>124328</v>
      </c>
      <c r="E39" s="22">
        <v>87.53</v>
      </c>
      <c r="F39" s="23">
        <v>93.77</v>
      </c>
      <c r="G39" s="23">
        <v>18</v>
      </c>
      <c r="H39" s="24">
        <v>4.5</v>
      </c>
      <c r="I39" s="23">
        <v>4</v>
      </c>
      <c r="J39" s="23">
        <v>2.5</v>
      </c>
      <c r="K39" s="23"/>
      <c r="L39" s="23">
        <v>0.83</v>
      </c>
      <c r="M39" s="23">
        <v>6.84</v>
      </c>
      <c r="N39" s="25">
        <f t="shared" ref="N39:N40" si="4">E39+F39+G39+H39+I39+J39+L39+M39</f>
        <v>217.97000000000003</v>
      </c>
    </row>
    <row r="40" spans="1:14" s="26" customFormat="1" ht="15.75" x14ac:dyDescent="0.25">
      <c r="A40" s="19">
        <v>1</v>
      </c>
      <c r="B40" s="20" t="s">
        <v>52</v>
      </c>
      <c r="C40" s="20" t="s">
        <v>116</v>
      </c>
      <c r="D40" s="21">
        <v>5450</v>
      </c>
      <c r="E40" s="22">
        <v>87.53</v>
      </c>
      <c r="F40" s="23">
        <v>93.77</v>
      </c>
      <c r="G40" s="23">
        <v>18</v>
      </c>
      <c r="H40" s="24">
        <v>4.5</v>
      </c>
      <c r="I40" s="23">
        <v>2.41</v>
      </c>
      <c r="J40" s="23">
        <v>2.5</v>
      </c>
      <c r="K40" s="23"/>
      <c r="L40" s="23">
        <v>0.83</v>
      </c>
      <c r="M40" s="23">
        <v>6.84</v>
      </c>
      <c r="N40" s="25">
        <f t="shared" si="4"/>
        <v>216.38000000000002</v>
      </c>
    </row>
    <row r="41" spans="1:14" s="35" customFormat="1" ht="15.75" x14ac:dyDescent="0.25">
      <c r="A41" s="27">
        <v>1</v>
      </c>
      <c r="B41" s="28" t="s">
        <v>53</v>
      </c>
      <c r="C41" s="28" t="s">
        <v>38</v>
      </c>
      <c r="D41" s="29">
        <v>61628</v>
      </c>
      <c r="E41" s="30">
        <v>87.53</v>
      </c>
      <c r="F41" s="32">
        <v>93.77</v>
      </c>
      <c r="G41" s="32">
        <v>18</v>
      </c>
      <c r="H41" s="33">
        <v>7.47</v>
      </c>
      <c r="I41" s="32">
        <v>3.61</v>
      </c>
      <c r="J41" s="32">
        <v>2.5</v>
      </c>
      <c r="K41" s="32"/>
      <c r="L41" s="31">
        <v>0.83</v>
      </c>
      <c r="M41" s="31">
        <v>6.84</v>
      </c>
      <c r="N41" s="34">
        <f>E41+F41+G41+H41+I41+J41+L41+M41</f>
        <v>220.55000000000004</v>
      </c>
    </row>
    <row r="42" spans="1:14" s="35" customFormat="1" ht="15.75" x14ac:dyDescent="0.25">
      <c r="A42" s="27">
        <v>1</v>
      </c>
      <c r="B42" s="28" t="s">
        <v>53</v>
      </c>
      <c r="C42" s="28" t="s">
        <v>39</v>
      </c>
      <c r="D42" s="29">
        <v>657988</v>
      </c>
      <c r="E42" s="30">
        <v>87.53</v>
      </c>
      <c r="F42" s="32">
        <v>93.77</v>
      </c>
      <c r="G42" s="32">
        <v>18</v>
      </c>
      <c r="H42" s="33">
        <v>7.47</v>
      </c>
      <c r="I42" s="32">
        <v>4</v>
      </c>
      <c r="J42" s="32">
        <v>2.5</v>
      </c>
      <c r="K42" s="32"/>
      <c r="L42" s="31">
        <v>0.83</v>
      </c>
      <c r="M42" s="31">
        <v>6.84</v>
      </c>
      <c r="N42" s="34">
        <f t="shared" ref="N42:N43" si="5">E42+F42+G42+H42+I42+J42+L42+M42</f>
        <v>220.94000000000003</v>
      </c>
    </row>
    <row r="43" spans="1:14" s="35" customFormat="1" ht="15.75" x14ac:dyDescent="0.25">
      <c r="A43" s="27">
        <v>17</v>
      </c>
      <c r="B43" s="28" t="s">
        <v>53</v>
      </c>
      <c r="C43" s="28" t="s">
        <v>39</v>
      </c>
      <c r="D43" s="29">
        <v>109745</v>
      </c>
      <c r="E43" s="30">
        <v>87.53</v>
      </c>
      <c r="F43" s="32">
        <v>112.71</v>
      </c>
      <c r="G43" s="32">
        <v>18</v>
      </c>
      <c r="H43" s="33">
        <v>7.47</v>
      </c>
      <c r="I43" s="32">
        <v>4</v>
      </c>
      <c r="J43" s="32">
        <v>2.5</v>
      </c>
      <c r="K43" s="32"/>
      <c r="L43" s="31">
        <v>0.83</v>
      </c>
      <c r="M43" s="31">
        <v>6.84</v>
      </c>
      <c r="N43" s="34">
        <f t="shared" si="5"/>
        <v>239.88000000000002</v>
      </c>
    </row>
    <row r="44" spans="1:14" s="26" customFormat="1" ht="15.75" x14ac:dyDescent="0.25">
      <c r="A44" s="19">
        <v>1</v>
      </c>
      <c r="B44" s="20" t="s">
        <v>54</v>
      </c>
      <c r="C44" s="20" t="s">
        <v>39</v>
      </c>
      <c r="D44" s="21">
        <v>82878</v>
      </c>
      <c r="E44" s="22">
        <v>87.53</v>
      </c>
      <c r="F44" s="23">
        <v>93.77</v>
      </c>
      <c r="G44" s="23">
        <v>20.36</v>
      </c>
      <c r="H44" s="24">
        <v>7.47</v>
      </c>
      <c r="I44" s="23">
        <v>4</v>
      </c>
      <c r="J44" s="23">
        <v>2.5</v>
      </c>
      <c r="K44" s="23"/>
      <c r="L44" s="23">
        <v>0.83</v>
      </c>
      <c r="M44" s="23">
        <v>2.17</v>
      </c>
      <c r="N44" s="25">
        <f>E44+F44+G44+H44+I44+J44+L44+M44</f>
        <v>218.63000000000002</v>
      </c>
    </row>
    <row r="45" spans="1:14" s="26" customFormat="1" ht="15.75" x14ac:dyDescent="0.25">
      <c r="A45" s="19">
        <v>17</v>
      </c>
      <c r="B45" s="20" t="s">
        <v>54</v>
      </c>
      <c r="C45" s="20" t="s">
        <v>38</v>
      </c>
      <c r="D45" s="21">
        <v>119699</v>
      </c>
      <c r="E45" s="22">
        <v>87.53</v>
      </c>
      <c r="F45" s="23">
        <v>112.71</v>
      </c>
      <c r="G45" s="23">
        <v>20.36</v>
      </c>
      <c r="H45" s="24">
        <v>7.47</v>
      </c>
      <c r="I45" s="23">
        <v>3.61</v>
      </c>
      <c r="J45" s="23">
        <v>2.5</v>
      </c>
      <c r="K45" s="23"/>
      <c r="L45" s="23">
        <v>0.83</v>
      </c>
      <c r="M45" s="23">
        <v>2.17</v>
      </c>
      <c r="N45" s="25">
        <f t="shared" ref="N45:N48" si="6">E45+F45+G45+H45+I45+J45+L45+M45</f>
        <v>237.18000000000004</v>
      </c>
    </row>
    <row r="46" spans="1:14" s="26" customFormat="1" ht="15.75" x14ac:dyDescent="0.25">
      <c r="A46" s="19">
        <v>17</v>
      </c>
      <c r="B46" s="20" t="s">
        <v>54</v>
      </c>
      <c r="C46" s="20" t="s">
        <v>39</v>
      </c>
      <c r="D46" s="21">
        <v>721291</v>
      </c>
      <c r="E46" s="22">
        <v>87.53</v>
      </c>
      <c r="F46" s="23">
        <v>112.71</v>
      </c>
      <c r="G46" s="23">
        <v>20.36</v>
      </c>
      <c r="H46" s="24">
        <v>7.47</v>
      </c>
      <c r="I46" s="23">
        <v>4</v>
      </c>
      <c r="J46" s="23">
        <v>2.5</v>
      </c>
      <c r="K46" s="23"/>
      <c r="L46" s="23">
        <v>0.83</v>
      </c>
      <c r="M46" s="23">
        <v>2.17</v>
      </c>
      <c r="N46" s="25">
        <f t="shared" si="6"/>
        <v>237.57000000000002</v>
      </c>
    </row>
    <row r="47" spans="1:14" s="26" customFormat="1" ht="15.75" x14ac:dyDescent="0.25">
      <c r="A47" s="19">
        <v>17</v>
      </c>
      <c r="B47" s="20" t="s">
        <v>54</v>
      </c>
      <c r="C47" s="20" t="s">
        <v>43</v>
      </c>
      <c r="D47" s="21">
        <v>354137</v>
      </c>
      <c r="E47" s="22">
        <v>87.53</v>
      </c>
      <c r="F47" s="23">
        <v>112.71</v>
      </c>
      <c r="G47" s="23">
        <v>20.36</v>
      </c>
      <c r="H47" s="24">
        <v>10</v>
      </c>
      <c r="I47" s="23">
        <v>3.61</v>
      </c>
      <c r="J47" s="23">
        <v>2.5</v>
      </c>
      <c r="K47" s="23"/>
      <c r="L47" s="23">
        <v>0.83</v>
      </c>
      <c r="M47" s="23">
        <v>2.17</v>
      </c>
      <c r="N47" s="25">
        <f t="shared" si="6"/>
        <v>239.71000000000004</v>
      </c>
    </row>
    <row r="48" spans="1:14" s="26" customFormat="1" ht="15.75" x14ac:dyDescent="0.25">
      <c r="A48" s="19">
        <v>17</v>
      </c>
      <c r="B48" s="20" t="s">
        <v>54</v>
      </c>
      <c r="C48" s="20" t="s">
        <v>55</v>
      </c>
      <c r="D48" s="41">
        <v>151258</v>
      </c>
      <c r="E48" s="22">
        <v>87.53</v>
      </c>
      <c r="F48" s="23">
        <v>112.71</v>
      </c>
      <c r="G48" s="23">
        <v>20.36</v>
      </c>
      <c r="H48" s="24">
        <v>10</v>
      </c>
      <c r="I48" s="23">
        <v>4</v>
      </c>
      <c r="J48" s="23">
        <v>2.5</v>
      </c>
      <c r="K48" s="23"/>
      <c r="L48" s="23">
        <v>0.83</v>
      </c>
      <c r="M48" s="23">
        <v>2.17</v>
      </c>
      <c r="N48" s="25">
        <f t="shared" si="6"/>
        <v>240.10000000000002</v>
      </c>
    </row>
    <row r="49" spans="1:14" s="35" customFormat="1" ht="15.75" x14ac:dyDescent="0.25">
      <c r="A49" s="27">
        <v>17</v>
      </c>
      <c r="B49" s="28" t="s">
        <v>56</v>
      </c>
      <c r="C49" s="39" t="s">
        <v>43</v>
      </c>
      <c r="D49" s="29">
        <v>1202841</v>
      </c>
      <c r="E49" s="30">
        <v>87.53</v>
      </c>
      <c r="F49" s="32">
        <v>112.71</v>
      </c>
      <c r="G49" s="32">
        <v>22.49</v>
      </c>
      <c r="H49" s="33">
        <v>10</v>
      </c>
      <c r="I49" s="32">
        <v>3.61</v>
      </c>
      <c r="J49" s="32">
        <v>2.5</v>
      </c>
      <c r="K49" s="32"/>
      <c r="L49" s="31">
        <v>0.83</v>
      </c>
      <c r="M49" s="31">
        <v>2.17</v>
      </c>
      <c r="N49" s="34">
        <f t="shared" ref="N49:N60" si="7">E49+F49+G49+H49+I49+J49+L49+M49</f>
        <v>241.84000000000003</v>
      </c>
    </row>
    <row r="50" spans="1:14" s="35" customFormat="1" ht="15.75" x14ac:dyDescent="0.25">
      <c r="A50" s="27">
        <v>54</v>
      </c>
      <c r="B50" s="28" t="s">
        <v>56</v>
      </c>
      <c r="C50" s="39" t="s">
        <v>43</v>
      </c>
      <c r="D50" s="29">
        <v>3400</v>
      </c>
      <c r="E50" s="30">
        <v>87.53</v>
      </c>
      <c r="F50" s="32">
        <v>102.85</v>
      </c>
      <c r="G50" s="32">
        <v>22.49</v>
      </c>
      <c r="H50" s="33">
        <v>10</v>
      </c>
      <c r="I50" s="32">
        <v>3.61</v>
      </c>
      <c r="J50" s="32">
        <v>2.5</v>
      </c>
      <c r="K50" s="32"/>
      <c r="L50" s="31">
        <v>0.83</v>
      </c>
      <c r="M50" s="31">
        <v>2.17</v>
      </c>
      <c r="N50" s="34">
        <f t="shared" si="7"/>
        <v>231.98000000000002</v>
      </c>
    </row>
    <row r="51" spans="1:14" s="26" customFormat="1" ht="15.75" x14ac:dyDescent="0.25">
      <c r="A51" s="19">
        <v>17</v>
      </c>
      <c r="B51" s="20" t="s">
        <v>57</v>
      </c>
      <c r="C51" s="38" t="s">
        <v>43</v>
      </c>
      <c r="D51" s="21">
        <v>886085</v>
      </c>
      <c r="E51" s="22">
        <v>87.53</v>
      </c>
      <c r="F51" s="23">
        <v>112.71</v>
      </c>
      <c r="G51" s="23">
        <v>23</v>
      </c>
      <c r="H51" s="24">
        <v>10</v>
      </c>
      <c r="I51" s="23">
        <v>3.61</v>
      </c>
      <c r="J51" s="23">
        <v>2.5</v>
      </c>
      <c r="K51" s="23"/>
      <c r="L51" s="23">
        <v>0.83</v>
      </c>
      <c r="M51" s="23">
        <v>2.17</v>
      </c>
      <c r="N51" s="25">
        <f t="shared" si="7"/>
        <v>242.35000000000002</v>
      </c>
    </row>
    <row r="52" spans="1:14" ht="15.75" x14ac:dyDescent="0.25">
      <c r="A52" s="15">
        <v>9</v>
      </c>
      <c r="B52" s="44" t="s">
        <v>58</v>
      </c>
      <c r="C52" s="45" t="s">
        <v>46</v>
      </c>
      <c r="D52" s="59">
        <v>1085335</v>
      </c>
      <c r="E52" s="30">
        <v>87.53</v>
      </c>
      <c r="F52" s="31">
        <v>86.02</v>
      </c>
      <c r="G52" s="31">
        <v>14.78</v>
      </c>
      <c r="H52" s="36">
        <v>5</v>
      </c>
      <c r="I52" s="31">
        <v>3.61</v>
      </c>
      <c r="J52" s="31">
        <v>2.5</v>
      </c>
      <c r="K52" s="31"/>
      <c r="L52" s="31">
        <v>0.83</v>
      </c>
      <c r="M52" s="31">
        <v>3.17</v>
      </c>
      <c r="N52" s="43">
        <f t="shared" si="7"/>
        <v>203.44000000000003</v>
      </c>
    </row>
    <row r="53" spans="1:14" ht="15.75" x14ac:dyDescent="0.25">
      <c r="A53" s="15">
        <v>54</v>
      </c>
      <c r="B53" s="44" t="s">
        <v>58</v>
      </c>
      <c r="C53" s="45" t="s">
        <v>46</v>
      </c>
      <c r="D53" s="59">
        <v>5460</v>
      </c>
      <c r="E53" s="30">
        <v>87.53</v>
      </c>
      <c r="F53" s="31">
        <v>102.85</v>
      </c>
      <c r="G53" s="31">
        <v>18</v>
      </c>
      <c r="H53" s="36">
        <v>3.78</v>
      </c>
      <c r="I53" s="31">
        <v>3.61</v>
      </c>
      <c r="J53" s="31">
        <v>2.5</v>
      </c>
      <c r="K53" s="31"/>
      <c r="L53" s="31">
        <v>0.83</v>
      </c>
      <c r="M53" s="31">
        <v>3.17</v>
      </c>
      <c r="N53" s="43">
        <f t="shared" si="7"/>
        <v>222.27</v>
      </c>
    </row>
    <row r="54" spans="1:14" s="26" customFormat="1" ht="15.75" x14ac:dyDescent="0.25">
      <c r="A54" s="19">
        <v>9</v>
      </c>
      <c r="B54" s="20" t="s">
        <v>59</v>
      </c>
      <c r="C54" s="38" t="s">
        <v>60</v>
      </c>
      <c r="D54" s="21">
        <v>879811</v>
      </c>
      <c r="E54" s="22">
        <v>87.53</v>
      </c>
      <c r="F54" s="23">
        <v>86.02</v>
      </c>
      <c r="G54" s="23">
        <v>14.78</v>
      </c>
      <c r="H54" s="24">
        <v>5</v>
      </c>
      <c r="I54" s="23">
        <v>3.61</v>
      </c>
      <c r="J54" s="23">
        <v>2.5</v>
      </c>
      <c r="K54" s="23"/>
      <c r="L54" s="23">
        <v>0.83</v>
      </c>
      <c r="M54" s="23">
        <v>3.17</v>
      </c>
      <c r="N54" s="25">
        <f t="shared" si="7"/>
        <v>203.44000000000003</v>
      </c>
    </row>
    <row r="55" spans="1:14" ht="15.75" x14ac:dyDescent="0.25">
      <c r="A55" s="15">
        <v>1</v>
      </c>
      <c r="B55" s="44" t="s">
        <v>61</v>
      </c>
      <c r="C55" s="44" t="s">
        <v>32</v>
      </c>
      <c r="D55" s="46">
        <v>741354</v>
      </c>
      <c r="E55" s="30">
        <v>87.53</v>
      </c>
      <c r="F55" s="32">
        <v>93.77</v>
      </c>
      <c r="G55" s="31">
        <v>26.7</v>
      </c>
      <c r="H55" s="33">
        <v>4.5</v>
      </c>
      <c r="I55" s="31">
        <v>3.61</v>
      </c>
      <c r="J55" s="31">
        <v>2.5</v>
      </c>
      <c r="K55" s="31"/>
      <c r="L55" s="31">
        <v>0.83</v>
      </c>
      <c r="M55" s="31">
        <v>6.84</v>
      </c>
      <c r="N55" s="43">
        <f t="shared" si="7"/>
        <v>226.28000000000003</v>
      </c>
    </row>
    <row r="56" spans="1:14" s="26" customFormat="1" ht="15.75" x14ac:dyDescent="0.25">
      <c r="A56" s="19">
        <v>1</v>
      </c>
      <c r="B56" s="20" t="s">
        <v>62</v>
      </c>
      <c r="C56" s="20" t="s">
        <v>32</v>
      </c>
      <c r="D56" s="21">
        <v>88832</v>
      </c>
      <c r="E56" s="22">
        <v>87.53</v>
      </c>
      <c r="F56" s="23">
        <v>93.77</v>
      </c>
      <c r="G56" s="23">
        <v>18</v>
      </c>
      <c r="H56" s="24">
        <v>4.5</v>
      </c>
      <c r="I56" s="23">
        <v>3.61</v>
      </c>
      <c r="J56" s="23">
        <v>2.5</v>
      </c>
      <c r="K56" s="23"/>
      <c r="L56" s="23">
        <v>0.83</v>
      </c>
      <c r="M56" s="23">
        <v>6.84</v>
      </c>
      <c r="N56" s="25">
        <f t="shared" si="7"/>
        <v>217.58000000000004</v>
      </c>
    </row>
    <row r="57" spans="1:14" s="26" customFormat="1" ht="15.75" x14ac:dyDescent="0.25">
      <c r="A57" s="19">
        <v>1</v>
      </c>
      <c r="B57" s="20" t="s">
        <v>62</v>
      </c>
      <c r="C57" s="20" t="s">
        <v>33</v>
      </c>
      <c r="D57" s="21">
        <v>779249</v>
      </c>
      <c r="E57" s="22">
        <v>87.53</v>
      </c>
      <c r="F57" s="23">
        <v>93.77</v>
      </c>
      <c r="G57" s="23">
        <v>18</v>
      </c>
      <c r="H57" s="24">
        <v>4.5</v>
      </c>
      <c r="I57" s="23">
        <v>2.41</v>
      </c>
      <c r="J57" s="23">
        <v>2.5</v>
      </c>
      <c r="K57" s="23"/>
      <c r="L57" s="23">
        <v>0.83</v>
      </c>
      <c r="M57" s="23">
        <v>6.84</v>
      </c>
      <c r="N57" s="25">
        <f t="shared" si="7"/>
        <v>216.38000000000002</v>
      </c>
    </row>
    <row r="58" spans="1:14" s="35" customFormat="1" ht="15.75" x14ac:dyDescent="0.25">
      <c r="A58" s="27">
        <v>1</v>
      </c>
      <c r="B58" s="28" t="s">
        <v>63</v>
      </c>
      <c r="C58" s="28" t="s">
        <v>32</v>
      </c>
      <c r="D58" s="29">
        <v>573221</v>
      </c>
      <c r="E58" s="30">
        <v>87.53</v>
      </c>
      <c r="F58" s="32">
        <v>93.77</v>
      </c>
      <c r="G58" s="32">
        <v>17.559999999999999</v>
      </c>
      <c r="H58" s="33">
        <v>4.5</v>
      </c>
      <c r="I58" s="32">
        <v>3.61</v>
      </c>
      <c r="J58" s="32">
        <v>2.5</v>
      </c>
      <c r="K58" s="32"/>
      <c r="L58" s="31">
        <v>0.83</v>
      </c>
      <c r="M58" s="31">
        <v>6.84</v>
      </c>
      <c r="N58" s="34">
        <f t="shared" si="7"/>
        <v>217.14000000000004</v>
      </c>
    </row>
    <row r="59" spans="1:14" s="35" customFormat="1" ht="15.75" x14ac:dyDescent="0.25">
      <c r="A59" s="27">
        <v>1</v>
      </c>
      <c r="B59" s="28" t="s">
        <v>63</v>
      </c>
      <c r="C59" s="28" t="s">
        <v>33</v>
      </c>
      <c r="D59" s="29">
        <v>280944</v>
      </c>
      <c r="E59" s="30">
        <v>87.53</v>
      </c>
      <c r="F59" s="32">
        <v>93.77</v>
      </c>
      <c r="G59" s="32">
        <v>17.559999999999999</v>
      </c>
      <c r="H59" s="33">
        <v>4.5</v>
      </c>
      <c r="I59" s="32">
        <v>2.41</v>
      </c>
      <c r="J59" s="32">
        <v>2.5</v>
      </c>
      <c r="K59" s="32"/>
      <c r="L59" s="31">
        <v>0.83</v>
      </c>
      <c r="M59" s="31">
        <v>6.84</v>
      </c>
      <c r="N59" s="34">
        <f t="shared" si="7"/>
        <v>215.94000000000003</v>
      </c>
    </row>
    <row r="60" spans="1:14" s="26" customFormat="1" ht="15.75" x14ac:dyDescent="0.25">
      <c r="A60" s="19">
        <v>1</v>
      </c>
      <c r="B60" s="20" t="s">
        <v>64</v>
      </c>
      <c r="C60" s="20" t="s">
        <v>32</v>
      </c>
      <c r="D60" s="21">
        <v>177934</v>
      </c>
      <c r="E60" s="22">
        <v>87.53</v>
      </c>
      <c r="F60" s="23">
        <v>93.77</v>
      </c>
      <c r="G60" s="23">
        <v>15.03</v>
      </c>
      <c r="H60" s="24">
        <v>4.5</v>
      </c>
      <c r="I60" s="23">
        <v>3.61</v>
      </c>
      <c r="J60" s="23">
        <v>2.5</v>
      </c>
      <c r="K60" s="23"/>
      <c r="L60" s="23">
        <v>0.83</v>
      </c>
      <c r="M60" s="23">
        <v>6.84</v>
      </c>
      <c r="N60" s="25">
        <f t="shared" si="7"/>
        <v>214.61000000000004</v>
      </c>
    </row>
    <row r="61" spans="1:14" s="26" customFormat="1" ht="15.75" x14ac:dyDescent="0.25">
      <c r="A61" s="19">
        <v>1</v>
      </c>
      <c r="B61" s="20" t="s">
        <v>64</v>
      </c>
      <c r="C61" s="20" t="s">
        <v>37</v>
      </c>
      <c r="D61" s="21">
        <v>34280</v>
      </c>
      <c r="E61" s="22">
        <v>87.53</v>
      </c>
      <c r="F61" s="23">
        <v>93.77</v>
      </c>
      <c r="G61" s="23">
        <v>15.03</v>
      </c>
      <c r="H61" s="24">
        <v>4.5</v>
      </c>
      <c r="I61" s="23">
        <v>4</v>
      </c>
      <c r="J61" s="23">
        <v>2.5</v>
      </c>
      <c r="K61" s="23"/>
      <c r="L61" s="23">
        <v>0.83</v>
      </c>
      <c r="M61" s="23">
        <v>6.84</v>
      </c>
      <c r="N61" s="25">
        <f t="shared" ref="N61:N66" si="8">E61+F61+G61+H61+I61+J61+L61+M61</f>
        <v>215.00000000000003</v>
      </c>
    </row>
    <row r="62" spans="1:14" s="26" customFormat="1" ht="15.75" x14ac:dyDescent="0.25">
      <c r="A62" s="19">
        <v>1</v>
      </c>
      <c r="B62" s="20" t="s">
        <v>64</v>
      </c>
      <c r="C62" s="20" t="s">
        <v>65</v>
      </c>
      <c r="D62" s="21">
        <v>12430</v>
      </c>
      <c r="E62" s="22">
        <v>87.53</v>
      </c>
      <c r="F62" s="23">
        <v>93.77</v>
      </c>
      <c r="G62" s="23">
        <v>15.03</v>
      </c>
      <c r="H62" s="24">
        <v>2.79</v>
      </c>
      <c r="I62" s="23">
        <v>3.61</v>
      </c>
      <c r="J62" s="23">
        <v>2.5</v>
      </c>
      <c r="K62" s="23"/>
      <c r="L62" s="23">
        <v>0.83</v>
      </c>
      <c r="M62" s="23">
        <v>6.84</v>
      </c>
      <c r="N62" s="25">
        <f t="shared" si="8"/>
        <v>212.90000000000003</v>
      </c>
    </row>
    <row r="63" spans="1:14" s="26" customFormat="1" ht="15.75" x14ac:dyDescent="0.25">
      <c r="A63" s="19">
        <v>54</v>
      </c>
      <c r="B63" s="20" t="s">
        <v>64</v>
      </c>
      <c r="C63" s="20" t="s">
        <v>32</v>
      </c>
      <c r="D63" s="21">
        <v>292436</v>
      </c>
      <c r="E63" s="22">
        <v>87.53</v>
      </c>
      <c r="F63" s="23">
        <v>102.85</v>
      </c>
      <c r="G63" s="23">
        <v>15.03</v>
      </c>
      <c r="H63" s="24">
        <v>4.5</v>
      </c>
      <c r="I63" s="23">
        <v>3.61</v>
      </c>
      <c r="J63" s="23">
        <v>2.5</v>
      </c>
      <c r="K63" s="23"/>
      <c r="L63" s="23">
        <v>0.83</v>
      </c>
      <c r="M63" s="23">
        <v>6.84</v>
      </c>
      <c r="N63" s="25">
        <f t="shared" si="8"/>
        <v>223.69000000000003</v>
      </c>
    </row>
    <row r="64" spans="1:14" s="26" customFormat="1" ht="15.75" x14ac:dyDescent="0.25">
      <c r="A64" s="19">
        <v>54</v>
      </c>
      <c r="B64" s="20" t="s">
        <v>64</v>
      </c>
      <c r="C64" s="20" t="s">
        <v>37</v>
      </c>
      <c r="D64" s="21">
        <v>7530</v>
      </c>
      <c r="E64" s="22">
        <v>87.53</v>
      </c>
      <c r="F64" s="23">
        <v>102.85</v>
      </c>
      <c r="G64" s="23">
        <v>15.03</v>
      </c>
      <c r="H64" s="24">
        <v>4.5</v>
      </c>
      <c r="I64" s="23">
        <v>4</v>
      </c>
      <c r="J64" s="23">
        <v>2.5</v>
      </c>
      <c r="K64" s="23"/>
      <c r="L64" s="23">
        <v>0.83</v>
      </c>
      <c r="M64" s="23">
        <v>6.84</v>
      </c>
      <c r="N64" s="25">
        <f t="shared" si="8"/>
        <v>224.08</v>
      </c>
    </row>
    <row r="65" spans="1:14" s="26" customFormat="1" ht="15.75" x14ac:dyDescent="0.25">
      <c r="A65" s="19">
        <v>54</v>
      </c>
      <c r="B65" s="20" t="s">
        <v>64</v>
      </c>
      <c r="C65" s="20" t="s">
        <v>65</v>
      </c>
      <c r="D65" s="21">
        <v>237025</v>
      </c>
      <c r="E65" s="22">
        <v>87.53</v>
      </c>
      <c r="F65" s="23">
        <v>102.85</v>
      </c>
      <c r="G65" s="23">
        <v>15.03</v>
      </c>
      <c r="H65" s="24">
        <v>2.79</v>
      </c>
      <c r="I65" s="23">
        <v>3.61</v>
      </c>
      <c r="J65" s="23">
        <v>2.5</v>
      </c>
      <c r="K65" s="23"/>
      <c r="L65" s="23">
        <v>0.83</v>
      </c>
      <c r="M65" s="23">
        <v>6.84</v>
      </c>
      <c r="N65" s="25">
        <f t="shared" si="8"/>
        <v>221.98000000000002</v>
      </c>
    </row>
    <row r="66" spans="1:14" s="26" customFormat="1" ht="15.75" x14ac:dyDescent="0.25">
      <c r="A66" s="19">
        <v>54</v>
      </c>
      <c r="B66" s="20" t="s">
        <v>64</v>
      </c>
      <c r="C66" s="20" t="s">
        <v>66</v>
      </c>
      <c r="D66" s="21">
        <v>236266</v>
      </c>
      <c r="E66" s="22">
        <v>87.53</v>
      </c>
      <c r="F66" s="23">
        <v>102.85</v>
      </c>
      <c r="G66" s="23">
        <v>15.03</v>
      </c>
      <c r="H66" s="24">
        <v>2.79</v>
      </c>
      <c r="I66" s="23">
        <v>4</v>
      </c>
      <c r="J66" s="23">
        <v>2.5</v>
      </c>
      <c r="K66" s="23"/>
      <c r="L66" s="23">
        <v>0.83</v>
      </c>
      <c r="M66" s="23">
        <v>6.84</v>
      </c>
      <c r="N66" s="25">
        <f t="shared" si="8"/>
        <v>222.37</v>
      </c>
    </row>
    <row r="67" spans="1:14" s="35" customFormat="1" ht="15.75" x14ac:dyDescent="0.25">
      <c r="A67" s="27">
        <v>1</v>
      </c>
      <c r="B67" s="28" t="s">
        <v>67</v>
      </c>
      <c r="C67" s="28" t="s">
        <v>66</v>
      </c>
      <c r="D67" s="29">
        <v>20430</v>
      </c>
      <c r="E67" s="30">
        <v>87.53</v>
      </c>
      <c r="F67" s="32">
        <v>93.77</v>
      </c>
      <c r="G67" s="32">
        <v>36</v>
      </c>
      <c r="H67" s="33">
        <v>2.79</v>
      </c>
      <c r="I67" s="32">
        <v>4</v>
      </c>
      <c r="J67" s="32">
        <v>2.5</v>
      </c>
      <c r="K67" s="32"/>
      <c r="L67" s="31">
        <v>0.83</v>
      </c>
      <c r="M67" s="31">
        <v>2.17</v>
      </c>
      <c r="N67" s="34">
        <f>E67+F67+G67+H67+I67+J67+L67+M67</f>
        <v>229.59</v>
      </c>
    </row>
    <row r="68" spans="1:14" s="35" customFormat="1" ht="15.75" x14ac:dyDescent="0.25">
      <c r="A68" s="27">
        <v>17</v>
      </c>
      <c r="B68" s="28" t="s">
        <v>67</v>
      </c>
      <c r="C68" s="28" t="s">
        <v>66</v>
      </c>
      <c r="D68" s="29">
        <v>16240</v>
      </c>
      <c r="E68" s="30">
        <v>87.53</v>
      </c>
      <c r="F68" s="32">
        <v>112.71</v>
      </c>
      <c r="G68" s="32">
        <v>36</v>
      </c>
      <c r="H68" s="33">
        <v>2.79</v>
      </c>
      <c r="I68" s="32">
        <v>4</v>
      </c>
      <c r="J68" s="32">
        <v>2.5</v>
      </c>
      <c r="K68" s="32"/>
      <c r="L68" s="31">
        <v>0.83</v>
      </c>
      <c r="M68" s="31">
        <v>2.17</v>
      </c>
      <c r="N68" s="34">
        <f t="shared" ref="N68:N74" si="9">E68+F68+G68+H68+I68+J68+L68+M68</f>
        <v>248.53</v>
      </c>
    </row>
    <row r="69" spans="1:14" s="35" customFormat="1" ht="15.75" x14ac:dyDescent="0.25">
      <c r="A69" s="27">
        <v>17</v>
      </c>
      <c r="B69" s="28" t="s">
        <v>67</v>
      </c>
      <c r="C69" s="28" t="s">
        <v>68</v>
      </c>
      <c r="D69" s="29">
        <v>6295</v>
      </c>
      <c r="E69" s="30">
        <v>87.53</v>
      </c>
      <c r="F69" s="32">
        <v>112.71</v>
      </c>
      <c r="G69" s="32">
        <v>36</v>
      </c>
      <c r="H69" s="33">
        <v>10</v>
      </c>
      <c r="I69" s="32">
        <v>3.61</v>
      </c>
      <c r="J69" s="32">
        <v>2.5</v>
      </c>
      <c r="K69" s="32"/>
      <c r="L69" s="31">
        <v>0.83</v>
      </c>
      <c r="M69" s="31">
        <v>2.17</v>
      </c>
      <c r="N69" s="34">
        <f t="shared" si="9"/>
        <v>255.35000000000002</v>
      </c>
    </row>
    <row r="70" spans="1:14" s="35" customFormat="1" ht="15.75" x14ac:dyDescent="0.25">
      <c r="A70" s="27">
        <v>17</v>
      </c>
      <c r="B70" s="28" t="s">
        <v>67</v>
      </c>
      <c r="C70" s="28" t="s">
        <v>69</v>
      </c>
      <c r="D70" s="29">
        <v>57505</v>
      </c>
      <c r="E70" s="30">
        <v>87.53</v>
      </c>
      <c r="F70" s="32">
        <v>112.71</v>
      </c>
      <c r="G70" s="32">
        <v>36</v>
      </c>
      <c r="H70" s="33">
        <v>10</v>
      </c>
      <c r="I70" s="32">
        <v>4</v>
      </c>
      <c r="J70" s="32">
        <v>2.5</v>
      </c>
      <c r="K70" s="32"/>
      <c r="L70" s="31">
        <v>0.83</v>
      </c>
      <c r="M70" s="31">
        <v>2.17</v>
      </c>
      <c r="N70" s="34">
        <f t="shared" si="9"/>
        <v>255.74</v>
      </c>
    </row>
    <row r="71" spans="1:14" s="35" customFormat="1" ht="15.75" x14ac:dyDescent="0.25">
      <c r="A71" s="27">
        <v>54</v>
      </c>
      <c r="B71" s="28" t="s">
        <v>67</v>
      </c>
      <c r="C71" s="28" t="s">
        <v>65</v>
      </c>
      <c r="D71" s="29">
        <v>235138</v>
      </c>
      <c r="E71" s="30">
        <v>87.53</v>
      </c>
      <c r="F71" s="32">
        <v>102.85</v>
      </c>
      <c r="G71" s="32">
        <v>36</v>
      </c>
      <c r="H71" s="33">
        <v>2.79</v>
      </c>
      <c r="I71" s="32">
        <v>3.61</v>
      </c>
      <c r="J71" s="32">
        <v>2.5</v>
      </c>
      <c r="K71" s="32"/>
      <c r="L71" s="31">
        <v>0.83</v>
      </c>
      <c r="M71" s="31">
        <v>2.17</v>
      </c>
      <c r="N71" s="34">
        <f t="shared" si="9"/>
        <v>238.28</v>
      </c>
    </row>
    <row r="72" spans="1:14" s="35" customFormat="1" ht="15.75" x14ac:dyDescent="0.25">
      <c r="A72" s="27">
        <v>54</v>
      </c>
      <c r="B72" s="28" t="s">
        <v>67</v>
      </c>
      <c r="C72" s="28" t="s">
        <v>66</v>
      </c>
      <c r="D72" s="29">
        <v>387114</v>
      </c>
      <c r="E72" s="30">
        <v>87.53</v>
      </c>
      <c r="F72" s="32">
        <v>102.85</v>
      </c>
      <c r="G72" s="32">
        <v>36</v>
      </c>
      <c r="H72" s="33">
        <v>2.79</v>
      </c>
      <c r="I72" s="32">
        <v>4</v>
      </c>
      <c r="J72" s="32">
        <v>2.5</v>
      </c>
      <c r="K72" s="32"/>
      <c r="L72" s="31">
        <v>0.83</v>
      </c>
      <c r="M72" s="31">
        <v>2.17</v>
      </c>
      <c r="N72" s="34">
        <f t="shared" si="9"/>
        <v>238.67</v>
      </c>
    </row>
    <row r="73" spans="1:14" s="35" customFormat="1" ht="15.75" x14ac:dyDescent="0.25">
      <c r="A73" s="27">
        <v>54</v>
      </c>
      <c r="B73" s="28" t="s">
        <v>67</v>
      </c>
      <c r="C73" s="28" t="s">
        <v>68</v>
      </c>
      <c r="D73" s="29">
        <v>238203</v>
      </c>
      <c r="E73" s="30">
        <v>87.53</v>
      </c>
      <c r="F73" s="32">
        <v>102.85</v>
      </c>
      <c r="G73" s="32">
        <v>36</v>
      </c>
      <c r="H73" s="33">
        <v>10</v>
      </c>
      <c r="I73" s="32">
        <v>3.61</v>
      </c>
      <c r="J73" s="32">
        <v>2.5</v>
      </c>
      <c r="K73" s="32"/>
      <c r="L73" s="31">
        <v>0.83</v>
      </c>
      <c r="M73" s="31">
        <v>2.17</v>
      </c>
      <c r="N73" s="34">
        <f t="shared" si="9"/>
        <v>245.49</v>
      </c>
    </row>
    <row r="74" spans="1:14" s="35" customFormat="1" ht="15.75" x14ac:dyDescent="0.25">
      <c r="A74" s="27">
        <v>54</v>
      </c>
      <c r="B74" s="28" t="s">
        <v>67</v>
      </c>
      <c r="C74" s="28" t="s">
        <v>69</v>
      </c>
      <c r="D74" s="37">
        <v>28890</v>
      </c>
      <c r="E74" s="30">
        <v>87.53</v>
      </c>
      <c r="F74" s="32">
        <v>102.85</v>
      </c>
      <c r="G74" s="32">
        <v>36</v>
      </c>
      <c r="H74" s="33">
        <v>10</v>
      </c>
      <c r="I74" s="32">
        <v>4</v>
      </c>
      <c r="J74" s="32">
        <v>2.5</v>
      </c>
      <c r="K74" s="32"/>
      <c r="L74" s="31">
        <v>0.83</v>
      </c>
      <c r="M74" s="31">
        <v>2.17</v>
      </c>
      <c r="N74" s="34">
        <f t="shared" si="9"/>
        <v>245.88</v>
      </c>
    </row>
    <row r="75" spans="1:14" s="26" customFormat="1" ht="15.75" x14ac:dyDescent="0.25">
      <c r="A75" s="19">
        <v>54</v>
      </c>
      <c r="B75" s="20" t="s">
        <v>70</v>
      </c>
      <c r="C75" s="38" t="s">
        <v>68</v>
      </c>
      <c r="D75" s="21">
        <v>823389</v>
      </c>
      <c r="E75" s="22">
        <v>87.53</v>
      </c>
      <c r="F75" s="23">
        <v>102.85</v>
      </c>
      <c r="G75" s="23">
        <v>41</v>
      </c>
      <c r="H75" s="24">
        <v>10</v>
      </c>
      <c r="I75" s="23">
        <v>3.61</v>
      </c>
      <c r="J75" s="23">
        <v>2.5</v>
      </c>
      <c r="K75" s="23"/>
      <c r="L75" s="23">
        <v>0.83</v>
      </c>
      <c r="M75" s="23">
        <v>2.17</v>
      </c>
      <c r="N75" s="25">
        <f>E75+F75+G75+H75+I75+J75+L75+M75</f>
        <v>250.49</v>
      </c>
    </row>
    <row r="76" spans="1:14" s="35" customFormat="1" ht="15.75" x14ac:dyDescent="0.25">
      <c r="A76" s="27">
        <v>17</v>
      </c>
      <c r="B76" s="28" t="s">
        <v>71</v>
      </c>
      <c r="C76" s="28" t="s">
        <v>72</v>
      </c>
      <c r="D76" s="42">
        <v>8327</v>
      </c>
      <c r="E76" s="30">
        <v>87.53</v>
      </c>
      <c r="F76" s="32">
        <v>112.71</v>
      </c>
      <c r="G76" s="32">
        <v>18</v>
      </c>
      <c r="H76" s="33">
        <v>8.41</v>
      </c>
      <c r="I76" s="32">
        <v>3.61</v>
      </c>
      <c r="J76" s="32">
        <v>2.5</v>
      </c>
      <c r="K76" s="32"/>
      <c r="L76" s="31">
        <v>0.83</v>
      </c>
      <c r="M76" s="31">
        <v>2.17</v>
      </c>
      <c r="N76" s="34">
        <f>E76+F76+G76+H76+I76+J76+L76+M76</f>
        <v>235.76000000000002</v>
      </c>
    </row>
    <row r="77" spans="1:14" s="35" customFormat="1" ht="15.75" x14ac:dyDescent="0.25">
      <c r="A77" s="27">
        <v>17</v>
      </c>
      <c r="B77" s="28" t="s">
        <v>71</v>
      </c>
      <c r="C77" s="28" t="s">
        <v>68</v>
      </c>
      <c r="D77" s="29">
        <v>76471</v>
      </c>
      <c r="E77" s="30">
        <v>87.53</v>
      </c>
      <c r="F77" s="32">
        <v>112.71</v>
      </c>
      <c r="G77" s="32">
        <v>18</v>
      </c>
      <c r="H77" s="33">
        <v>10</v>
      </c>
      <c r="I77" s="32">
        <v>3.61</v>
      </c>
      <c r="J77" s="32">
        <v>2.5</v>
      </c>
      <c r="K77" s="32"/>
      <c r="L77" s="31">
        <v>0.83</v>
      </c>
      <c r="M77" s="31">
        <v>2.17</v>
      </c>
      <c r="N77" s="34">
        <f t="shared" ref="N77:N80" si="10">E77+F77+G77+H77+I77+J77+L77+M77</f>
        <v>237.35000000000002</v>
      </c>
    </row>
    <row r="78" spans="1:14" s="35" customFormat="1" ht="15.75" x14ac:dyDescent="0.25">
      <c r="A78" s="27">
        <v>17</v>
      </c>
      <c r="B78" s="28" t="s">
        <v>71</v>
      </c>
      <c r="C78" s="28" t="s">
        <v>43</v>
      </c>
      <c r="D78" s="37">
        <v>49570</v>
      </c>
      <c r="E78" s="30">
        <v>87.53</v>
      </c>
      <c r="F78" s="32">
        <v>112.71</v>
      </c>
      <c r="G78" s="32">
        <v>18</v>
      </c>
      <c r="H78" s="33">
        <v>10</v>
      </c>
      <c r="I78" s="32">
        <v>3.61</v>
      </c>
      <c r="J78" s="32">
        <v>2.5</v>
      </c>
      <c r="K78" s="32"/>
      <c r="L78" s="31">
        <v>0.83</v>
      </c>
      <c r="M78" s="31">
        <v>2.17</v>
      </c>
      <c r="N78" s="34">
        <f t="shared" si="10"/>
        <v>237.35000000000002</v>
      </c>
    </row>
    <row r="79" spans="1:14" s="35" customFormat="1" ht="15.75" x14ac:dyDescent="0.25">
      <c r="A79" s="27">
        <v>54</v>
      </c>
      <c r="B79" s="28" t="s">
        <v>71</v>
      </c>
      <c r="C79" s="39" t="s">
        <v>72</v>
      </c>
      <c r="D79" s="29">
        <v>538391</v>
      </c>
      <c r="E79" s="30">
        <v>87.53</v>
      </c>
      <c r="F79" s="32">
        <v>102.85</v>
      </c>
      <c r="G79" s="32">
        <v>18</v>
      </c>
      <c r="H79" s="33">
        <v>8.41</v>
      </c>
      <c r="I79" s="32">
        <v>3.61</v>
      </c>
      <c r="J79" s="32">
        <v>2.5</v>
      </c>
      <c r="K79" s="32"/>
      <c r="L79" s="31">
        <v>0.83</v>
      </c>
      <c r="M79" s="31">
        <v>2.17</v>
      </c>
      <c r="N79" s="34">
        <f t="shared" si="10"/>
        <v>225.9</v>
      </c>
    </row>
    <row r="80" spans="1:14" s="35" customFormat="1" ht="15.75" x14ac:dyDescent="0.25">
      <c r="A80" s="27">
        <v>54</v>
      </c>
      <c r="B80" s="28" t="s">
        <v>71</v>
      </c>
      <c r="C80" s="28" t="s">
        <v>68</v>
      </c>
      <c r="D80" s="42">
        <v>244872</v>
      </c>
      <c r="E80" s="30">
        <v>87.53</v>
      </c>
      <c r="F80" s="32">
        <v>102.85</v>
      </c>
      <c r="G80" s="32">
        <v>18</v>
      </c>
      <c r="H80" s="33">
        <v>10</v>
      </c>
      <c r="I80" s="32">
        <v>3.61</v>
      </c>
      <c r="J80" s="32">
        <v>2.5</v>
      </c>
      <c r="K80" s="32"/>
      <c r="L80" s="31">
        <v>0.83</v>
      </c>
      <c r="M80" s="31">
        <v>2.17</v>
      </c>
      <c r="N80" s="34">
        <f t="shared" si="10"/>
        <v>227.49</v>
      </c>
    </row>
    <row r="81" spans="1:14" s="26" customFormat="1" ht="15.75" x14ac:dyDescent="0.25">
      <c r="A81" s="19">
        <v>9</v>
      </c>
      <c r="B81" s="20" t="s">
        <v>73</v>
      </c>
      <c r="C81" s="20" t="s">
        <v>72</v>
      </c>
      <c r="D81" s="41">
        <v>7661</v>
      </c>
      <c r="E81" s="22">
        <v>87.53</v>
      </c>
      <c r="F81" s="23">
        <v>86.02</v>
      </c>
      <c r="G81" s="23">
        <v>21.79</v>
      </c>
      <c r="H81" s="24">
        <v>8.41</v>
      </c>
      <c r="I81" s="23">
        <v>3.61</v>
      </c>
      <c r="J81" s="23">
        <v>2.5</v>
      </c>
      <c r="K81" s="23"/>
      <c r="L81" s="23">
        <v>0.83</v>
      </c>
      <c r="M81" s="23">
        <v>2.17</v>
      </c>
      <c r="N81" s="25">
        <f>E81+F81+G81+H81+I81+J81+L81+M81</f>
        <v>212.86</v>
      </c>
    </row>
    <row r="82" spans="1:14" s="26" customFormat="1" ht="15.75" x14ac:dyDescent="0.25">
      <c r="A82" s="19">
        <v>54</v>
      </c>
      <c r="B82" s="20" t="s">
        <v>73</v>
      </c>
      <c r="C82" s="38" t="s">
        <v>72</v>
      </c>
      <c r="D82" s="21">
        <v>1225604</v>
      </c>
      <c r="E82" s="22">
        <v>87.53</v>
      </c>
      <c r="F82" s="23">
        <v>102.85</v>
      </c>
      <c r="G82" s="23">
        <v>21.79</v>
      </c>
      <c r="H82" s="24">
        <v>8.41</v>
      </c>
      <c r="I82" s="23">
        <v>3.61</v>
      </c>
      <c r="J82" s="23">
        <v>2.5</v>
      </c>
      <c r="K82" s="23"/>
      <c r="L82" s="23">
        <v>0.83</v>
      </c>
      <c r="M82" s="23">
        <v>2.17</v>
      </c>
      <c r="N82" s="25">
        <f>E82+F82+G82+H82+I82+J82+L82+M82</f>
        <v>229.69</v>
      </c>
    </row>
    <row r="83" spans="1:14" s="35" customFormat="1" ht="15.75" x14ac:dyDescent="0.25">
      <c r="A83" s="27">
        <v>9</v>
      </c>
      <c r="B83" s="28" t="s">
        <v>74</v>
      </c>
      <c r="C83" s="28" t="s">
        <v>75</v>
      </c>
      <c r="D83" s="47">
        <v>142360</v>
      </c>
      <c r="E83" s="30">
        <v>87.53</v>
      </c>
      <c r="F83" s="32">
        <v>86.02</v>
      </c>
      <c r="G83" s="32">
        <v>18</v>
      </c>
      <c r="H83" s="33">
        <v>12.14</v>
      </c>
      <c r="I83" s="32">
        <v>3.61</v>
      </c>
      <c r="J83" s="32">
        <v>2.5</v>
      </c>
      <c r="K83" s="32"/>
      <c r="L83" s="31">
        <v>0.83</v>
      </c>
      <c r="M83" s="31">
        <v>3.17</v>
      </c>
      <c r="N83" s="34">
        <f>E83+F83+G83+H83+I83+J83+L83+M83</f>
        <v>213.8</v>
      </c>
    </row>
    <row r="84" spans="1:14" s="35" customFormat="1" ht="15.75" x14ac:dyDescent="0.25">
      <c r="A84" s="27">
        <v>9</v>
      </c>
      <c r="B84" s="28" t="s">
        <v>74</v>
      </c>
      <c r="C84" s="39" t="s">
        <v>72</v>
      </c>
      <c r="D84" s="29">
        <v>143385</v>
      </c>
      <c r="E84" s="30">
        <v>87.53</v>
      </c>
      <c r="F84" s="32">
        <v>86.02</v>
      </c>
      <c r="G84" s="32">
        <v>18</v>
      </c>
      <c r="H84" s="33">
        <v>8.41</v>
      </c>
      <c r="I84" s="32">
        <v>3.61</v>
      </c>
      <c r="J84" s="32">
        <v>2.5</v>
      </c>
      <c r="K84" s="32"/>
      <c r="L84" s="31">
        <v>0.83</v>
      </c>
      <c r="M84" s="31">
        <v>3.17</v>
      </c>
      <c r="N84" s="34">
        <f t="shared" ref="N84:N93" si="11">E84+F84+G84+H84+I84+J84+L84+M84</f>
        <v>210.07000000000002</v>
      </c>
    </row>
    <row r="85" spans="1:14" s="35" customFormat="1" ht="15.75" x14ac:dyDescent="0.25">
      <c r="A85" s="27">
        <v>9</v>
      </c>
      <c r="B85" s="28" t="s">
        <v>74</v>
      </c>
      <c r="C85" s="28" t="s">
        <v>60</v>
      </c>
      <c r="D85" s="47">
        <v>292679</v>
      </c>
      <c r="E85" s="30">
        <v>87.53</v>
      </c>
      <c r="F85" s="32">
        <v>86.02</v>
      </c>
      <c r="G85" s="32">
        <v>18</v>
      </c>
      <c r="H85" s="33">
        <v>5</v>
      </c>
      <c r="I85" s="32">
        <v>3.61</v>
      </c>
      <c r="J85" s="32">
        <v>2.5</v>
      </c>
      <c r="K85" s="32"/>
      <c r="L85" s="31">
        <v>0.83</v>
      </c>
      <c r="M85" s="31">
        <v>3.17</v>
      </c>
      <c r="N85" s="34">
        <f t="shared" si="11"/>
        <v>206.66000000000003</v>
      </c>
    </row>
    <row r="86" spans="1:14" s="35" customFormat="1" ht="15.75" x14ac:dyDescent="0.25">
      <c r="A86" s="27">
        <v>54</v>
      </c>
      <c r="B86" s="28" t="s">
        <v>74</v>
      </c>
      <c r="C86" s="39" t="s">
        <v>72</v>
      </c>
      <c r="D86" s="29">
        <v>327311</v>
      </c>
      <c r="E86" s="30">
        <v>87.53</v>
      </c>
      <c r="F86" s="32">
        <v>102.85</v>
      </c>
      <c r="G86" s="32">
        <v>18</v>
      </c>
      <c r="H86" s="33">
        <v>8.41</v>
      </c>
      <c r="I86" s="32">
        <v>3.61</v>
      </c>
      <c r="J86" s="32">
        <v>2.5</v>
      </c>
      <c r="K86" s="32"/>
      <c r="L86" s="31">
        <v>0.83</v>
      </c>
      <c r="M86" s="31">
        <v>3.17</v>
      </c>
      <c r="N86" s="34">
        <f t="shared" si="11"/>
        <v>226.9</v>
      </c>
    </row>
    <row r="87" spans="1:14" s="26" customFormat="1" ht="15.75" x14ac:dyDescent="0.25">
      <c r="A87" s="19">
        <v>9</v>
      </c>
      <c r="B87" s="20" t="s">
        <v>76</v>
      </c>
      <c r="C87" s="20" t="s">
        <v>75</v>
      </c>
      <c r="D87" s="40">
        <v>146085</v>
      </c>
      <c r="E87" s="22">
        <v>87.53</v>
      </c>
      <c r="F87" s="23">
        <v>86.02</v>
      </c>
      <c r="G87" s="23">
        <v>16.57</v>
      </c>
      <c r="H87" s="24">
        <v>12.14</v>
      </c>
      <c r="I87" s="23">
        <v>3.61</v>
      </c>
      <c r="J87" s="23">
        <v>2.5</v>
      </c>
      <c r="K87" s="23"/>
      <c r="L87" s="23">
        <v>0.83</v>
      </c>
      <c r="M87" s="23">
        <v>3.17</v>
      </c>
      <c r="N87" s="25">
        <f t="shared" si="11"/>
        <v>212.37</v>
      </c>
    </row>
    <row r="88" spans="1:14" s="26" customFormat="1" ht="15.75" x14ac:dyDescent="0.25">
      <c r="A88" s="19">
        <v>9</v>
      </c>
      <c r="B88" s="20" t="s">
        <v>76</v>
      </c>
      <c r="C88" s="20" t="s">
        <v>60</v>
      </c>
      <c r="D88" s="21">
        <v>876766</v>
      </c>
      <c r="E88" s="22">
        <v>87.53</v>
      </c>
      <c r="F88" s="23">
        <v>86.02</v>
      </c>
      <c r="G88" s="23">
        <v>16.57</v>
      </c>
      <c r="H88" s="24">
        <v>5</v>
      </c>
      <c r="I88" s="23">
        <v>3.61</v>
      </c>
      <c r="J88" s="23">
        <v>2.5</v>
      </c>
      <c r="K88" s="23"/>
      <c r="L88" s="23">
        <v>0.83</v>
      </c>
      <c r="M88" s="23">
        <v>3.17</v>
      </c>
      <c r="N88" s="25">
        <f t="shared" si="11"/>
        <v>205.23000000000002</v>
      </c>
    </row>
    <row r="89" spans="1:14" s="35" customFormat="1" ht="15.75" x14ac:dyDescent="0.25">
      <c r="A89" s="27">
        <v>1</v>
      </c>
      <c r="B89" s="28" t="s">
        <v>77</v>
      </c>
      <c r="C89" s="28" t="s">
        <v>78</v>
      </c>
      <c r="D89" s="29">
        <v>841561</v>
      </c>
      <c r="E89" s="30">
        <v>87.53</v>
      </c>
      <c r="F89" s="32">
        <v>93.77</v>
      </c>
      <c r="G89" s="32">
        <v>15.45</v>
      </c>
      <c r="H89" s="33">
        <v>5</v>
      </c>
      <c r="I89" s="32">
        <v>3.61</v>
      </c>
      <c r="J89" s="32">
        <v>2.5</v>
      </c>
      <c r="K89" s="32"/>
      <c r="L89" s="31">
        <v>0.83</v>
      </c>
      <c r="M89" s="31">
        <v>6.84</v>
      </c>
      <c r="N89" s="34">
        <f t="shared" si="11"/>
        <v>215.53000000000003</v>
      </c>
    </row>
    <row r="90" spans="1:14" s="26" customFormat="1" ht="15.75" x14ac:dyDescent="0.25">
      <c r="A90" s="19">
        <v>1</v>
      </c>
      <c r="B90" s="20" t="s">
        <v>79</v>
      </c>
      <c r="C90" s="20" t="s">
        <v>78</v>
      </c>
      <c r="D90" s="21">
        <v>507105</v>
      </c>
      <c r="E90" s="22">
        <v>87.53</v>
      </c>
      <c r="F90" s="23">
        <v>93.77</v>
      </c>
      <c r="G90" s="23">
        <v>41</v>
      </c>
      <c r="H90" s="24">
        <v>5</v>
      </c>
      <c r="I90" s="23">
        <v>3.61</v>
      </c>
      <c r="J90" s="23">
        <v>2.5</v>
      </c>
      <c r="K90" s="23"/>
      <c r="L90" s="23">
        <v>0.83</v>
      </c>
      <c r="M90" s="23">
        <v>6.84</v>
      </c>
      <c r="N90" s="25">
        <f t="shared" si="11"/>
        <v>241.08000000000004</v>
      </c>
    </row>
    <row r="91" spans="1:14" s="26" customFormat="1" ht="15.75" x14ac:dyDescent="0.25">
      <c r="A91" s="19">
        <v>1</v>
      </c>
      <c r="B91" s="20" t="s">
        <v>79</v>
      </c>
      <c r="C91" s="20" t="s">
        <v>80</v>
      </c>
      <c r="D91" s="21">
        <v>124545</v>
      </c>
      <c r="E91" s="22">
        <v>87.53</v>
      </c>
      <c r="F91" s="23">
        <v>93.77</v>
      </c>
      <c r="G91" s="23">
        <v>41</v>
      </c>
      <c r="H91" s="24">
        <v>5</v>
      </c>
      <c r="I91" s="23">
        <v>2.41</v>
      </c>
      <c r="J91" s="23">
        <v>2.5</v>
      </c>
      <c r="K91" s="23"/>
      <c r="L91" s="23">
        <v>0.83</v>
      </c>
      <c r="M91" s="23">
        <v>6.84</v>
      </c>
      <c r="N91" s="25">
        <f t="shared" si="11"/>
        <v>239.88000000000002</v>
      </c>
    </row>
    <row r="92" spans="1:14" s="26" customFormat="1" ht="15.75" x14ac:dyDescent="0.25">
      <c r="A92" s="19">
        <v>60</v>
      </c>
      <c r="B92" s="20" t="s">
        <v>79</v>
      </c>
      <c r="C92" s="20" t="s">
        <v>78</v>
      </c>
      <c r="D92" s="21">
        <v>193922</v>
      </c>
      <c r="E92" s="22">
        <v>87.53</v>
      </c>
      <c r="F92" s="23">
        <v>78.34</v>
      </c>
      <c r="G92" s="23">
        <v>41</v>
      </c>
      <c r="H92" s="24">
        <v>5</v>
      </c>
      <c r="I92" s="23">
        <v>3.61</v>
      </c>
      <c r="J92" s="23">
        <v>2.5</v>
      </c>
      <c r="K92" s="23"/>
      <c r="L92" s="23">
        <v>0.83</v>
      </c>
      <c r="M92" s="23">
        <v>6.84</v>
      </c>
      <c r="N92" s="25">
        <f t="shared" si="11"/>
        <v>225.65000000000003</v>
      </c>
    </row>
    <row r="93" spans="1:14" s="26" customFormat="1" ht="15.75" x14ac:dyDescent="0.25">
      <c r="A93" s="19">
        <v>60</v>
      </c>
      <c r="B93" s="20" t="s">
        <v>79</v>
      </c>
      <c r="C93" s="20" t="s">
        <v>80</v>
      </c>
      <c r="D93" s="21">
        <v>23947</v>
      </c>
      <c r="E93" s="22">
        <v>87.53</v>
      </c>
      <c r="F93" s="23">
        <v>78.34</v>
      </c>
      <c r="G93" s="23">
        <v>41</v>
      </c>
      <c r="H93" s="24">
        <v>5</v>
      </c>
      <c r="I93" s="23">
        <v>2.41</v>
      </c>
      <c r="J93" s="23">
        <v>2.5</v>
      </c>
      <c r="K93" s="23"/>
      <c r="L93" s="23">
        <v>0.83</v>
      </c>
      <c r="M93" s="23">
        <v>6.84</v>
      </c>
      <c r="N93" s="25">
        <f t="shared" si="11"/>
        <v>224.45000000000002</v>
      </c>
    </row>
    <row r="94" spans="1:14" s="35" customFormat="1" ht="15.75" x14ac:dyDescent="0.25">
      <c r="A94" s="27">
        <v>1</v>
      </c>
      <c r="B94" s="28" t="s">
        <v>81</v>
      </c>
      <c r="C94" s="28" t="s">
        <v>33</v>
      </c>
      <c r="D94" s="29">
        <v>650603</v>
      </c>
      <c r="E94" s="30">
        <v>87.53</v>
      </c>
      <c r="F94" s="32">
        <v>93.77</v>
      </c>
      <c r="G94" s="32">
        <v>41</v>
      </c>
      <c r="H94" s="33">
        <v>4.5</v>
      </c>
      <c r="I94" s="32">
        <v>2.41</v>
      </c>
      <c r="J94" s="32">
        <v>2.5</v>
      </c>
      <c r="K94" s="32"/>
      <c r="L94" s="31">
        <v>0.83</v>
      </c>
      <c r="M94" s="31">
        <v>6.84</v>
      </c>
      <c r="N94" s="34">
        <f t="shared" ref="N94:N95" si="12">E94+F94+G94+H94+I94+J94+L94+M94</f>
        <v>239.38000000000002</v>
      </c>
    </row>
    <row r="95" spans="1:14" s="35" customFormat="1" ht="15.75" x14ac:dyDescent="0.25">
      <c r="A95" s="27">
        <v>1</v>
      </c>
      <c r="B95" s="28" t="s">
        <v>81</v>
      </c>
      <c r="C95" s="28" t="s">
        <v>80</v>
      </c>
      <c r="D95" s="29">
        <v>196586</v>
      </c>
      <c r="E95" s="30">
        <v>87.53</v>
      </c>
      <c r="F95" s="32">
        <v>93.77</v>
      </c>
      <c r="G95" s="32">
        <v>41</v>
      </c>
      <c r="H95" s="33">
        <v>5</v>
      </c>
      <c r="I95" s="32">
        <v>2.41</v>
      </c>
      <c r="J95" s="32">
        <v>2.5</v>
      </c>
      <c r="K95" s="32"/>
      <c r="L95" s="31">
        <v>0.83</v>
      </c>
      <c r="M95" s="31">
        <v>6.84</v>
      </c>
      <c r="N95" s="34">
        <f t="shared" si="12"/>
        <v>239.88000000000002</v>
      </c>
    </row>
    <row r="96" spans="1:14" s="26" customFormat="1" ht="15.75" x14ac:dyDescent="0.25">
      <c r="A96" s="19">
        <v>1</v>
      </c>
      <c r="B96" s="20" t="s">
        <v>82</v>
      </c>
      <c r="C96" s="20" t="s">
        <v>33</v>
      </c>
      <c r="D96" s="21">
        <v>61538</v>
      </c>
      <c r="E96" s="22">
        <v>87.53</v>
      </c>
      <c r="F96" s="23">
        <v>93.77</v>
      </c>
      <c r="G96" s="23">
        <v>28.68</v>
      </c>
      <c r="H96" s="24">
        <v>4.5</v>
      </c>
      <c r="I96" s="23">
        <v>2.41</v>
      </c>
      <c r="J96" s="23">
        <v>2.5</v>
      </c>
      <c r="K96" s="23"/>
      <c r="L96" s="23">
        <v>0.83</v>
      </c>
      <c r="M96" s="23">
        <v>6.84</v>
      </c>
      <c r="N96" s="25">
        <f t="shared" ref="N96:N100" si="13">E96+F96+G96+H96+I96+J96+L96+M96</f>
        <v>227.06000000000003</v>
      </c>
    </row>
    <row r="97" spans="1:14" s="26" customFormat="1" ht="15.75" x14ac:dyDescent="0.25">
      <c r="A97" s="19">
        <v>1</v>
      </c>
      <c r="B97" s="20" t="s">
        <v>82</v>
      </c>
      <c r="C97" s="20" t="s">
        <v>65</v>
      </c>
      <c r="D97" s="21">
        <v>124517</v>
      </c>
      <c r="E97" s="22">
        <v>87.53</v>
      </c>
      <c r="F97" s="23">
        <v>93.77</v>
      </c>
      <c r="G97" s="23">
        <v>28.68</v>
      </c>
      <c r="H97" s="24">
        <v>2.79</v>
      </c>
      <c r="I97" s="23">
        <v>3.61</v>
      </c>
      <c r="J97" s="23">
        <v>2.5</v>
      </c>
      <c r="K97" s="23"/>
      <c r="L97" s="23">
        <v>0.83</v>
      </c>
      <c r="M97" s="23">
        <v>6.84</v>
      </c>
      <c r="N97" s="25">
        <f t="shared" si="13"/>
        <v>226.55000000000004</v>
      </c>
    </row>
    <row r="98" spans="1:14" s="26" customFormat="1" ht="15.75" x14ac:dyDescent="0.25">
      <c r="A98" s="19">
        <v>1</v>
      </c>
      <c r="B98" s="20" t="s">
        <v>82</v>
      </c>
      <c r="C98" s="20" t="s">
        <v>83</v>
      </c>
      <c r="D98" s="21">
        <v>85008</v>
      </c>
      <c r="E98" s="22">
        <v>87.53</v>
      </c>
      <c r="F98" s="23">
        <v>93.77</v>
      </c>
      <c r="G98" s="23">
        <v>28.68</v>
      </c>
      <c r="H98" s="24">
        <v>2.79</v>
      </c>
      <c r="I98" s="23">
        <v>2.41</v>
      </c>
      <c r="J98" s="23">
        <v>2.5</v>
      </c>
      <c r="K98" s="23"/>
      <c r="L98" s="23">
        <v>0.83</v>
      </c>
      <c r="M98" s="23">
        <v>6.84</v>
      </c>
      <c r="N98" s="25">
        <f t="shared" si="13"/>
        <v>225.35000000000002</v>
      </c>
    </row>
    <row r="99" spans="1:14" s="26" customFormat="1" ht="15.75" x14ac:dyDescent="0.25">
      <c r="A99" s="19">
        <v>54</v>
      </c>
      <c r="B99" s="20" t="s">
        <v>82</v>
      </c>
      <c r="C99" s="20" t="s">
        <v>65</v>
      </c>
      <c r="D99" s="21">
        <v>596524</v>
      </c>
      <c r="E99" s="22">
        <v>87.53</v>
      </c>
      <c r="F99" s="23">
        <v>102.85</v>
      </c>
      <c r="G99" s="23">
        <v>28.68</v>
      </c>
      <c r="H99" s="24">
        <v>2.79</v>
      </c>
      <c r="I99" s="23">
        <v>3.61</v>
      </c>
      <c r="J99" s="23">
        <v>2.5</v>
      </c>
      <c r="K99" s="23"/>
      <c r="L99" s="23">
        <v>0.83</v>
      </c>
      <c r="M99" s="23">
        <v>6.84</v>
      </c>
      <c r="N99" s="25">
        <f t="shared" si="13"/>
        <v>235.63000000000002</v>
      </c>
    </row>
    <row r="100" spans="1:14" s="26" customFormat="1" ht="16.5" customHeight="1" x14ac:dyDescent="0.25">
      <c r="A100" s="19">
        <v>54</v>
      </c>
      <c r="B100" s="20" t="s">
        <v>82</v>
      </c>
      <c r="C100" s="20" t="s">
        <v>83</v>
      </c>
      <c r="D100" s="21">
        <v>59360</v>
      </c>
      <c r="E100" s="22">
        <v>87.53</v>
      </c>
      <c r="F100" s="23">
        <v>102.85</v>
      </c>
      <c r="G100" s="23">
        <v>28.68</v>
      </c>
      <c r="H100" s="24">
        <v>2.79</v>
      </c>
      <c r="I100" s="23">
        <v>2.41</v>
      </c>
      <c r="J100" s="23">
        <v>2.5</v>
      </c>
      <c r="K100" s="23"/>
      <c r="L100" s="23">
        <v>0.83</v>
      </c>
      <c r="M100" s="23">
        <v>6.84</v>
      </c>
      <c r="N100" s="25">
        <f t="shared" si="13"/>
        <v>234.43</v>
      </c>
    </row>
    <row r="101" spans="1:14" s="35" customFormat="1" ht="15.75" x14ac:dyDescent="0.25">
      <c r="A101" s="27">
        <v>54</v>
      </c>
      <c r="B101" s="28" t="s">
        <v>84</v>
      </c>
      <c r="C101" s="28" t="s">
        <v>65</v>
      </c>
      <c r="D101" s="29">
        <v>655705</v>
      </c>
      <c r="E101" s="30">
        <v>87.53</v>
      </c>
      <c r="F101" s="32">
        <v>102.85</v>
      </c>
      <c r="G101" s="32">
        <v>18</v>
      </c>
      <c r="H101" s="33">
        <v>2.79</v>
      </c>
      <c r="I101" s="32">
        <v>3.61</v>
      </c>
      <c r="J101" s="32">
        <v>2.5</v>
      </c>
      <c r="K101" s="32"/>
      <c r="L101" s="31">
        <v>0.83</v>
      </c>
      <c r="M101" s="31">
        <v>6.84</v>
      </c>
      <c r="N101" s="34">
        <f t="shared" ref="N101:N102" si="14">E101+F101+G101+H101+I101+J101+L101+M101</f>
        <v>224.95000000000002</v>
      </c>
    </row>
    <row r="102" spans="1:14" s="35" customFormat="1" ht="15.75" x14ac:dyDescent="0.25">
      <c r="A102" s="27">
        <v>60</v>
      </c>
      <c r="B102" s="28" t="s">
        <v>84</v>
      </c>
      <c r="C102" s="28" t="s">
        <v>65</v>
      </c>
      <c r="D102" s="29">
        <v>16671</v>
      </c>
      <c r="E102" s="30">
        <v>87.53</v>
      </c>
      <c r="F102" s="31">
        <v>78.34</v>
      </c>
      <c r="G102" s="32">
        <v>18</v>
      </c>
      <c r="H102" s="33">
        <v>2.79</v>
      </c>
      <c r="I102" s="32">
        <v>3.61</v>
      </c>
      <c r="J102" s="32">
        <v>2.5</v>
      </c>
      <c r="K102" s="32"/>
      <c r="L102" s="31">
        <v>0.83</v>
      </c>
      <c r="M102" s="31">
        <v>6.84</v>
      </c>
      <c r="N102" s="34">
        <f t="shared" si="14"/>
        <v>200.44000000000003</v>
      </c>
    </row>
    <row r="103" spans="1:14" s="26" customFormat="1" ht="15.75" x14ac:dyDescent="0.25">
      <c r="A103" s="19">
        <v>54</v>
      </c>
      <c r="B103" s="20" t="s">
        <v>85</v>
      </c>
      <c r="C103" s="20" t="s">
        <v>68</v>
      </c>
      <c r="D103" s="21">
        <v>1323646</v>
      </c>
      <c r="E103" s="22">
        <v>87.53</v>
      </c>
      <c r="F103" s="23">
        <v>102.85</v>
      </c>
      <c r="G103" s="23">
        <v>41</v>
      </c>
      <c r="H103" s="24">
        <v>10</v>
      </c>
      <c r="I103" s="23">
        <v>3.61</v>
      </c>
      <c r="J103" s="23">
        <v>2.5</v>
      </c>
      <c r="K103" s="23"/>
      <c r="L103" s="23">
        <v>0.83</v>
      </c>
      <c r="M103" s="23">
        <v>2.17</v>
      </c>
      <c r="N103" s="25">
        <f t="shared" ref="N103:N104" si="15">E103+F103+G103+H103+I103+J103+L103+M103</f>
        <v>250.49</v>
      </c>
    </row>
    <row r="104" spans="1:14" s="26" customFormat="1" ht="15.75" x14ac:dyDescent="0.25">
      <c r="A104" s="19">
        <v>60</v>
      </c>
      <c r="B104" s="20" t="s">
        <v>85</v>
      </c>
      <c r="C104" s="20" t="s">
        <v>68</v>
      </c>
      <c r="D104" s="21">
        <v>102867</v>
      </c>
      <c r="E104" s="22">
        <v>87.53</v>
      </c>
      <c r="F104" s="23">
        <v>78.34</v>
      </c>
      <c r="G104" s="23">
        <v>41</v>
      </c>
      <c r="H104" s="24">
        <v>10</v>
      </c>
      <c r="I104" s="23">
        <v>3.61</v>
      </c>
      <c r="J104" s="23">
        <v>2.5</v>
      </c>
      <c r="K104" s="23"/>
      <c r="L104" s="23">
        <v>0.83</v>
      </c>
      <c r="M104" s="23">
        <v>2.17</v>
      </c>
      <c r="N104" s="25">
        <f t="shared" si="15"/>
        <v>225.98000000000002</v>
      </c>
    </row>
    <row r="105" spans="1:14" s="35" customFormat="1" ht="15.75" x14ac:dyDescent="0.25">
      <c r="A105" s="27">
        <v>54</v>
      </c>
      <c r="B105" s="28" t="s">
        <v>86</v>
      </c>
      <c r="C105" s="28" t="s">
        <v>68</v>
      </c>
      <c r="D105" s="29">
        <v>901516</v>
      </c>
      <c r="E105" s="30">
        <v>87.53</v>
      </c>
      <c r="F105" s="32">
        <v>102.85</v>
      </c>
      <c r="G105" s="32">
        <v>30.5</v>
      </c>
      <c r="H105" s="33">
        <v>10</v>
      </c>
      <c r="I105" s="32">
        <v>3.61</v>
      </c>
      <c r="J105" s="32">
        <v>2.5</v>
      </c>
      <c r="K105" s="32"/>
      <c r="L105" s="31">
        <v>0.83</v>
      </c>
      <c r="M105" s="31">
        <v>2.17</v>
      </c>
      <c r="N105" s="34">
        <f t="shared" ref="N105:N110" si="16">E105+F105+G105+H105+I105+J105+L105+M105</f>
        <v>239.99</v>
      </c>
    </row>
    <row r="106" spans="1:14" s="26" customFormat="1" ht="15.75" x14ac:dyDescent="0.25">
      <c r="A106" s="19">
        <v>54</v>
      </c>
      <c r="B106" s="20" t="s">
        <v>87</v>
      </c>
      <c r="C106" s="20" t="s">
        <v>72</v>
      </c>
      <c r="D106" s="21">
        <v>953966</v>
      </c>
      <c r="E106" s="22">
        <v>87.53</v>
      </c>
      <c r="F106" s="23">
        <v>102.85</v>
      </c>
      <c r="G106" s="23">
        <v>21.77</v>
      </c>
      <c r="H106" s="24">
        <v>8.41</v>
      </c>
      <c r="I106" s="23">
        <v>3.61</v>
      </c>
      <c r="J106" s="23">
        <v>2.5</v>
      </c>
      <c r="K106" s="23"/>
      <c r="L106" s="23">
        <v>0.83</v>
      </c>
      <c r="M106" s="23">
        <v>3.17</v>
      </c>
      <c r="N106" s="25">
        <f t="shared" si="16"/>
        <v>230.67000000000002</v>
      </c>
    </row>
    <row r="107" spans="1:14" s="35" customFormat="1" ht="15.75" x14ac:dyDescent="0.25">
      <c r="A107" s="27">
        <v>9</v>
      </c>
      <c r="B107" s="28" t="s">
        <v>88</v>
      </c>
      <c r="C107" s="28" t="s">
        <v>75</v>
      </c>
      <c r="D107" s="29">
        <v>266980</v>
      </c>
      <c r="E107" s="30">
        <v>87.53</v>
      </c>
      <c r="F107" s="32">
        <v>86.02</v>
      </c>
      <c r="G107" s="32">
        <v>18</v>
      </c>
      <c r="H107" s="33">
        <v>12.14</v>
      </c>
      <c r="I107" s="32">
        <v>3.61</v>
      </c>
      <c r="J107" s="32">
        <v>2.5</v>
      </c>
      <c r="K107" s="32"/>
      <c r="L107" s="31">
        <v>0.83</v>
      </c>
      <c r="M107" s="31">
        <v>3.17</v>
      </c>
      <c r="N107" s="34">
        <f t="shared" si="16"/>
        <v>213.8</v>
      </c>
    </row>
    <row r="108" spans="1:14" s="35" customFormat="1" ht="15.75" x14ac:dyDescent="0.25">
      <c r="A108" s="27">
        <v>26</v>
      </c>
      <c r="B108" s="28" t="s">
        <v>88</v>
      </c>
      <c r="C108" s="28" t="s">
        <v>75</v>
      </c>
      <c r="D108" s="29">
        <v>476162</v>
      </c>
      <c r="E108" s="30">
        <v>87.53</v>
      </c>
      <c r="F108" s="32">
        <v>96.12</v>
      </c>
      <c r="G108" s="32">
        <v>18</v>
      </c>
      <c r="H108" s="33">
        <v>12.14</v>
      </c>
      <c r="I108" s="32">
        <v>3.61</v>
      </c>
      <c r="J108" s="32">
        <v>2.5</v>
      </c>
      <c r="K108" s="32"/>
      <c r="L108" s="31">
        <v>0.83</v>
      </c>
      <c r="M108" s="31">
        <v>3.17</v>
      </c>
      <c r="N108" s="34">
        <f t="shared" si="16"/>
        <v>223.90000000000003</v>
      </c>
    </row>
    <row r="109" spans="1:14" s="35" customFormat="1" ht="15.75" x14ac:dyDescent="0.25">
      <c r="A109" s="27">
        <v>54</v>
      </c>
      <c r="B109" s="28" t="s">
        <v>88</v>
      </c>
      <c r="C109" s="28" t="s">
        <v>75</v>
      </c>
      <c r="D109" s="37">
        <v>291239</v>
      </c>
      <c r="E109" s="30">
        <v>87.53</v>
      </c>
      <c r="F109" s="32">
        <v>102.85</v>
      </c>
      <c r="G109" s="32">
        <v>18</v>
      </c>
      <c r="H109" s="33">
        <v>12.14</v>
      </c>
      <c r="I109" s="32">
        <v>3.61</v>
      </c>
      <c r="J109" s="32">
        <v>2.5</v>
      </c>
      <c r="K109" s="32"/>
      <c r="L109" s="31">
        <v>0.83</v>
      </c>
      <c r="M109" s="31">
        <v>3.17</v>
      </c>
      <c r="N109" s="34">
        <f t="shared" si="16"/>
        <v>230.63</v>
      </c>
    </row>
    <row r="110" spans="1:14" s="35" customFormat="1" ht="15.75" x14ac:dyDescent="0.25">
      <c r="A110" s="27">
        <v>54</v>
      </c>
      <c r="B110" s="28" t="s">
        <v>88</v>
      </c>
      <c r="C110" s="39" t="s">
        <v>89</v>
      </c>
      <c r="D110" s="29">
        <v>133450</v>
      </c>
      <c r="E110" s="30">
        <v>87.53</v>
      </c>
      <c r="F110" s="32">
        <v>102.85</v>
      </c>
      <c r="G110" s="32">
        <v>18</v>
      </c>
      <c r="H110" s="33">
        <v>8.41</v>
      </c>
      <c r="I110" s="32">
        <v>3.61</v>
      </c>
      <c r="J110" s="32">
        <v>2.5</v>
      </c>
      <c r="K110" s="32"/>
      <c r="L110" s="31">
        <v>0.83</v>
      </c>
      <c r="M110" s="31">
        <v>3.17</v>
      </c>
      <c r="N110" s="34">
        <f t="shared" si="16"/>
        <v>226.9</v>
      </c>
    </row>
    <row r="111" spans="1:14" s="26" customFormat="1" ht="15.75" x14ac:dyDescent="0.25">
      <c r="A111" s="19">
        <v>9</v>
      </c>
      <c r="B111" s="20" t="s">
        <v>90</v>
      </c>
      <c r="C111" s="20" t="s">
        <v>75</v>
      </c>
      <c r="D111" s="40">
        <v>920019</v>
      </c>
      <c r="E111" s="22">
        <v>87.53</v>
      </c>
      <c r="F111" s="23">
        <v>86.02</v>
      </c>
      <c r="G111" s="23">
        <v>16.38</v>
      </c>
      <c r="H111" s="24">
        <v>12.14</v>
      </c>
      <c r="I111" s="23">
        <v>3.61</v>
      </c>
      <c r="J111" s="23">
        <v>2.5</v>
      </c>
      <c r="K111" s="23"/>
      <c r="L111" s="23">
        <v>0.83</v>
      </c>
      <c r="M111" s="23">
        <v>3.17</v>
      </c>
      <c r="N111" s="25">
        <f t="shared" ref="N111:N112" si="17">E111+F111+G111+H111+I111+J111+L111+M111</f>
        <v>212.18</v>
      </c>
    </row>
    <row r="112" spans="1:14" s="26" customFormat="1" ht="15.75" x14ac:dyDescent="0.25">
      <c r="A112" s="19">
        <v>26</v>
      </c>
      <c r="B112" s="20" t="s">
        <v>90</v>
      </c>
      <c r="C112" s="20" t="s">
        <v>75</v>
      </c>
      <c r="D112" s="21">
        <v>44385</v>
      </c>
      <c r="E112" s="22">
        <v>87.53</v>
      </c>
      <c r="F112" s="23">
        <v>96.12</v>
      </c>
      <c r="G112" s="23">
        <v>16.38</v>
      </c>
      <c r="H112" s="24">
        <v>12.14</v>
      </c>
      <c r="I112" s="23">
        <v>3.61</v>
      </c>
      <c r="J112" s="23">
        <v>2.5</v>
      </c>
      <c r="K112" s="23"/>
      <c r="L112" s="23">
        <v>0.83</v>
      </c>
      <c r="M112" s="23">
        <v>3.17</v>
      </c>
      <c r="N112" s="25">
        <f t="shared" si="17"/>
        <v>222.28000000000003</v>
      </c>
    </row>
    <row r="113" spans="1:14" s="35" customFormat="1" ht="15.75" x14ac:dyDescent="0.25">
      <c r="A113" s="27">
        <v>1</v>
      </c>
      <c r="B113" s="28" t="s">
        <v>91</v>
      </c>
      <c r="C113" s="28" t="s">
        <v>78</v>
      </c>
      <c r="D113" s="29">
        <v>581554</v>
      </c>
      <c r="E113" s="30">
        <v>87.53</v>
      </c>
      <c r="F113" s="32">
        <v>93.77</v>
      </c>
      <c r="G113" s="32">
        <v>36</v>
      </c>
      <c r="H113" s="33">
        <v>5</v>
      </c>
      <c r="I113" s="32">
        <v>3.61</v>
      </c>
      <c r="J113" s="32">
        <v>2.5</v>
      </c>
      <c r="K113" s="32"/>
      <c r="L113" s="31">
        <v>0.83</v>
      </c>
      <c r="M113" s="31">
        <v>6.84</v>
      </c>
      <c r="N113" s="34">
        <f t="shared" ref="N113:N114" si="18">E113+F113+G113+H113+I113+J113+L113+M113</f>
        <v>236.08000000000004</v>
      </c>
    </row>
    <row r="114" spans="1:14" s="35" customFormat="1" ht="15.75" x14ac:dyDescent="0.25">
      <c r="A114" s="27">
        <v>60</v>
      </c>
      <c r="B114" s="28" t="s">
        <v>91</v>
      </c>
      <c r="C114" s="28" t="s">
        <v>78</v>
      </c>
      <c r="D114" s="29">
        <v>71844</v>
      </c>
      <c r="E114" s="30">
        <v>87.53</v>
      </c>
      <c r="F114" s="32">
        <v>78.34</v>
      </c>
      <c r="G114" s="32">
        <v>36</v>
      </c>
      <c r="H114" s="33">
        <v>5</v>
      </c>
      <c r="I114" s="32">
        <v>3.61</v>
      </c>
      <c r="J114" s="32">
        <v>2.5</v>
      </c>
      <c r="K114" s="32"/>
      <c r="L114" s="31">
        <v>0.83</v>
      </c>
      <c r="M114" s="31">
        <v>6.84</v>
      </c>
      <c r="N114" s="34">
        <f t="shared" si="18"/>
        <v>220.65000000000003</v>
      </c>
    </row>
    <row r="115" spans="1:14" s="26" customFormat="1" ht="15.75" x14ac:dyDescent="0.25">
      <c r="A115" s="19">
        <v>1</v>
      </c>
      <c r="B115" s="20" t="s">
        <v>92</v>
      </c>
      <c r="C115" s="20" t="s">
        <v>78</v>
      </c>
      <c r="D115" s="21">
        <v>63894</v>
      </c>
      <c r="E115" s="22">
        <v>87.53</v>
      </c>
      <c r="F115" s="23">
        <v>93.77</v>
      </c>
      <c r="G115" s="23">
        <v>18</v>
      </c>
      <c r="H115" s="24">
        <v>5</v>
      </c>
      <c r="I115" s="23">
        <v>3.61</v>
      </c>
      <c r="J115" s="23">
        <v>2.5</v>
      </c>
      <c r="K115" s="23"/>
      <c r="L115" s="23">
        <v>0.83</v>
      </c>
      <c r="M115" s="23">
        <v>6.84</v>
      </c>
      <c r="N115" s="25">
        <f t="shared" ref="N115:N120" si="19">E115+F115+G115+H115+I115+J115+L115+M115</f>
        <v>218.08000000000004</v>
      </c>
    </row>
    <row r="116" spans="1:14" s="26" customFormat="1" ht="15.75" x14ac:dyDescent="0.25">
      <c r="A116" s="19">
        <v>60</v>
      </c>
      <c r="B116" s="20" t="s">
        <v>92</v>
      </c>
      <c r="C116" s="20" t="s">
        <v>78</v>
      </c>
      <c r="D116" s="21">
        <v>513452</v>
      </c>
      <c r="E116" s="22">
        <v>87.53</v>
      </c>
      <c r="F116" s="23">
        <v>78.34</v>
      </c>
      <c r="G116" s="23">
        <v>18</v>
      </c>
      <c r="H116" s="24">
        <v>5</v>
      </c>
      <c r="I116" s="23">
        <v>3.61</v>
      </c>
      <c r="J116" s="23">
        <v>2.5</v>
      </c>
      <c r="K116" s="23"/>
      <c r="L116" s="23">
        <v>0.83</v>
      </c>
      <c r="M116" s="23">
        <v>6.84</v>
      </c>
      <c r="N116" s="25">
        <f t="shared" si="19"/>
        <v>202.65000000000003</v>
      </c>
    </row>
    <row r="117" spans="1:14" s="26" customFormat="1" ht="15.75" x14ac:dyDescent="0.25">
      <c r="A117" s="19">
        <v>60</v>
      </c>
      <c r="B117" s="20" t="s">
        <v>92</v>
      </c>
      <c r="C117" s="20" t="s">
        <v>78</v>
      </c>
      <c r="D117" s="41">
        <v>212653</v>
      </c>
      <c r="E117" s="22">
        <v>87.53</v>
      </c>
      <c r="F117" s="23">
        <v>78.34</v>
      </c>
      <c r="G117" s="23">
        <v>18</v>
      </c>
      <c r="H117" s="24">
        <v>5</v>
      </c>
      <c r="I117" s="23">
        <v>3.61</v>
      </c>
      <c r="J117" s="23">
        <v>2.5</v>
      </c>
      <c r="K117" s="23"/>
      <c r="L117" s="23">
        <v>0.83</v>
      </c>
      <c r="M117" s="23">
        <v>15.12</v>
      </c>
      <c r="N117" s="25">
        <f>E117+F117+G117+H117+I117+J117+L117+M117</f>
        <v>210.93000000000004</v>
      </c>
    </row>
    <row r="118" spans="1:14" ht="15.75" x14ac:dyDescent="0.25">
      <c r="A118" s="15">
        <v>26</v>
      </c>
      <c r="B118" s="44" t="s">
        <v>93</v>
      </c>
      <c r="C118" s="44" t="s">
        <v>94</v>
      </c>
      <c r="D118" s="48">
        <v>549805</v>
      </c>
      <c r="E118" s="30">
        <v>87.53</v>
      </c>
      <c r="F118" s="31">
        <v>96.12</v>
      </c>
      <c r="G118" s="31">
        <v>14.17</v>
      </c>
      <c r="H118" s="36">
        <v>4.9400000000000004</v>
      </c>
      <c r="I118" s="31">
        <v>3.61</v>
      </c>
      <c r="J118" s="31">
        <v>2.5</v>
      </c>
      <c r="K118" s="31"/>
      <c r="L118" s="31">
        <v>0.83</v>
      </c>
      <c r="M118" s="31">
        <v>3.17</v>
      </c>
      <c r="N118" s="43">
        <f t="shared" si="19"/>
        <v>212.87</v>
      </c>
    </row>
    <row r="119" spans="1:14" ht="15.75" x14ac:dyDescent="0.25">
      <c r="A119" s="15">
        <v>26</v>
      </c>
      <c r="B119" s="44" t="s">
        <v>93</v>
      </c>
      <c r="C119" s="45" t="s">
        <v>72</v>
      </c>
      <c r="D119" s="59">
        <v>61416</v>
      </c>
      <c r="E119" s="30">
        <v>87.53</v>
      </c>
      <c r="F119" s="31">
        <v>96.12</v>
      </c>
      <c r="G119" s="31">
        <v>14.17</v>
      </c>
      <c r="H119" s="36">
        <v>8.41</v>
      </c>
      <c r="I119" s="31">
        <v>3.61</v>
      </c>
      <c r="J119" s="31">
        <v>2.5</v>
      </c>
      <c r="K119" s="31"/>
      <c r="L119" s="31">
        <v>0.83</v>
      </c>
      <c r="M119" s="31">
        <v>3.17</v>
      </c>
      <c r="N119" s="43">
        <f t="shared" si="19"/>
        <v>216.34</v>
      </c>
    </row>
    <row r="120" spans="1:14" s="35" customFormat="1" ht="15.75" x14ac:dyDescent="0.25">
      <c r="A120" s="27">
        <v>54</v>
      </c>
      <c r="B120" s="28" t="s">
        <v>93</v>
      </c>
      <c r="C120" s="39" t="s">
        <v>72</v>
      </c>
      <c r="D120" s="29">
        <v>164898</v>
      </c>
      <c r="E120" s="30">
        <v>87.53</v>
      </c>
      <c r="F120" s="32">
        <v>102.85</v>
      </c>
      <c r="G120" s="31">
        <v>14.17</v>
      </c>
      <c r="H120" s="33">
        <v>8.41</v>
      </c>
      <c r="I120" s="32">
        <v>3.61</v>
      </c>
      <c r="J120" s="32">
        <v>2.5</v>
      </c>
      <c r="K120" s="32"/>
      <c r="L120" s="31">
        <v>0.83</v>
      </c>
      <c r="M120" s="31">
        <v>3.17</v>
      </c>
      <c r="N120" s="43">
        <f t="shared" si="19"/>
        <v>223.07</v>
      </c>
    </row>
    <row r="121" spans="1:14" s="26" customFormat="1" ht="15.75" x14ac:dyDescent="0.25">
      <c r="A121" s="19">
        <v>9</v>
      </c>
      <c r="B121" s="20" t="s">
        <v>95</v>
      </c>
      <c r="C121" s="38" t="s">
        <v>75</v>
      </c>
      <c r="D121" s="21">
        <v>58348</v>
      </c>
      <c r="E121" s="22">
        <v>87.53</v>
      </c>
      <c r="F121" s="23">
        <v>86.02</v>
      </c>
      <c r="G121" s="23">
        <v>18</v>
      </c>
      <c r="H121" s="24">
        <v>12.14</v>
      </c>
      <c r="I121" s="23">
        <v>3.61</v>
      </c>
      <c r="J121" s="23">
        <v>2.5</v>
      </c>
      <c r="K121" s="23"/>
      <c r="L121" s="23">
        <v>0.83</v>
      </c>
      <c r="M121" s="23">
        <v>3.17</v>
      </c>
      <c r="N121" s="25">
        <f t="shared" ref="N121:N123" si="20">E121+F121+G121+H121+I121+J121+L121+M121</f>
        <v>213.8</v>
      </c>
    </row>
    <row r="122" spans="1:14" s="26" customFormat="1" ht="15.75" x14ac:dyDescent="0.25">
      <c r="A122" s="19">
        <v>26</v>
      </c>
      <c r="B122" s="20" t="s">
        <v>95</v>
      </c>
      <c r="C122" s="38" t="s">
        <v>94</v>
      </c>
      <c r="D122" s="21">
        <v>370170</v>
      </c>
      <c r="E122" s="22">
        <v>87.53</v>
      </c>
      <c r="F122" s="23">
        <v>96.12</v>
      </c>
      <c r="G122" s="23">
        <v>18</v>
      </c>
      <c r="H122" s="24">
        <v>4.9400000000000004</v>
      </c>
      <c r="I122" s="23">
        <v>3.61</v>
      </c>
      <c r="J122" s="23">
        <v>2.5</v>
      </c>
      <c r="K122" s="23"/>
      <c r="L122" s="23">
        <v>0.83</v>
      </c>
      <c r="M122" s="23">
        <v>3.17</v>
      </c>
      <c r="N122" s="25">
        <f t="shared" si="20"/>
        <v>216.70000000000002</v>
      </c>
    </row>
    <row r="123" spans="1:14" s="26" customFormat="1" ht="15.75" x14ac:dyDescent="0.25">
      <c r="A123" s="19">
        <v>26</v>
      </c>
      <c r="B123" s="20" t="s">
        <v>95</v>
      </c>
      <c r="C123" s="20" t="s">
        <v>75</v>
      </c>
      <c r="D123" s="40">
        <v>563121</v>
      </c>
      <c r="E123" s="22">
        <v>87.53</v>
      </c>
      <c r="F123" s="23">
        <v>96.12</v>
      </c>
      <c r="G123" s="23">
        <v>18</v>
      </c>
      <c r="H123" s="24">
        <v>12.14</v>
      </c>
      <c r="I123" s="23">
        <v>3.61</v>
      </c>
      <c r="J123" s="23">
        <v>2.5</v>
      </c>
      <c r="K123" s="23"/>
      <c r="L123" s="23">
        <v>0.83</v>
      </c>
      <c r="M123" s="23">
        <v>3.17</v>
      </c>
      <c r="N123" s="25">
        <f t="shared" si="20"/>
        <v>223.90000000000003</v>
      </c>
    </row>
    <row r="124" spans="1:14" s="35" customFormat="1" ht="15.75" x14ac:dyDescent="0.25">
      <c r="A124" s="27">
        <v>9</v>
      </c>
      <c r="B124" s="28" t="s">
        <v>96</v>
      </c>
      <c r="C124" s="28" t="s">
        <v>75</v>
      </c>
      <c r="D124" s="29">
        <v>810335</v>
      </c>
      <c r="E124" s="30">
        <v>87.53</v>
      </c>
      <c r="F124" s="32">
        <v>86.02</v>
      </c>
      <c r="G124" s="32">
        <v>22</v>
      </c>
      <c r="H124" s="33">
        <v>12.14</v>
      </c>
      <c r="I124" s="32">
        <v>3.61</v>
      </c>
      <c r="J124" s="32">
        <v>2.5</v>
      </c>
      <c r="K124" s="32"/>
      <c r="L124" s="31">
        <v>0.83</v>
      </c>
      <c r="M124" s="31">
        <v>3.17</v>
      </c>
      <c r="N124" s="34">
        <f t="shared" ref="N124:N125" si="21">E124+F124+G124+H124+I124+J124+L124+M124</f>
        <v>217.8</v>
      </c>
    </row>
    <row r="125" spans="1:14" s="35" customFormat="1" ht="15.75" x14ac:dyDescent="0.25">
      <c r="A125" s="27">
        <v>26</v>
      </c>
      <c r="B125" s="28" t="s">
        <v>96</v>
      </c>
      <c r="C125" s="28" t="s">
        <v>75</v>
      </c>
      <c r="D125" s="29">
        <v>252117</v>
      </c>
      <c r="E125" s="30">
        <v>87.53</v>
      </c>
      <c r="F125" s="32">
        <v>96.12</v>
      </c>
      <c r="G125" s="32">
        <v>22</v>
      </c>
      <c r="H125" s="33">
        <v>12.14</v>
      </c>
      <c r="I125" s="32">
        <v>3.61</v>
      </c>
      <c r="J125" s="32">
        <v>2.5</v>
      </c>
      <c r="K125" s="32"/>
      <c r="L125" s="31">
        <v>0.83</v>
      </c>
      <c r="M125" s="31">
        <v>3.17</v>
      </c>
      <c r="N125" s="34">
        <f t="shared" si="21"/>
        <v>227.90000000000003</v>
      </c>
    </row>
    <row r="126" spans="1:14" s="35" customFormat="1" ht="14.25" customHeight="1" x14ac:dyDescent="0.25">
      <c r="A126" s="49"/>
      <c r="B126" s="28"/>
      <c r="C126" s="28"/>
      <c r="D126" s="29"/>
      <c r="E126" s="30"/>
      <c r="F126" s="32"/>
      <c r="G126" s="32" t="s">
        <v>97</v>
      </c>
      <c r="H126" s="33"/>
      <c r="I126" s="32"/>
      <c r="J126" s="32"/>
      <c r="K126" s="32"/>
      <c r="L126" s="32"/>
      <c r="M126" s="32"/>
      <c r="N126" s="34"/>
    </row>
    <row r="127" spans="1:14" s="26" customFormat="1" ht="15.75" x14ac:dyDescent="0.25">
      <c r="A127" s="19">
        <v>9</v>
      </c>
      <c r="B127" s="20" t="s">
        <v>48</v>
      </c>
      <c r="C127" s="20" t="s">
        <v>46</v>
      </c>
      <c r="D127" s="21">
        <v>51990</v>
      </c>
      <c r="E127" s="22">
        <v>87.53</v>
      </c>
      <c r="F127" s="23">
        <v>86.02</v>
      </c>
      <c r="G127" s="23">
        <v>139.96</v>
      </c>
      <c r="H127" s="24">
        <v>3.78</v>
      </c>
      <c r="I127" s="23">
        <v>3.61</v>
      </c>
      <c r="J127" s="23">
        <v>2.5</v>
      </c>
      <c r="K127" s="23"/>
      <c r="L127" s="23">
        <v>0.83</v>
      </c>
      <c r="M127" s="23">
        <v>2.17</v>
      </c>
      <c r="N127" s="25">
        <f t="shared" ref="N127:N135" si="22">E127+F127+G127+H127+I127+J127+L127+M127</f>
        <v>326.39999999999998</v>
      </c>
    </row>
    <row r="128" spans="1:14" s="35" customFormat="1" ht="15.75" x14ac:dyDescent="0.25">
      <c r="A128" s="27">
        <v>1</v>
      </c>
      <c r="B128" s="28" t="s">
        <v>98</v>
      </c>
      <c r="C128" s="28" t="s">
        <v>99</v>
      </c>
      <c r="D128" s="29">
        <v>7131283</v>
      </c>
      <c r="E128" s="30">
        <v>87.53</v>
      </c>
      <c r="F128" s="32">
        <v>93.77</v>
      </c>
      <c r="G128" s="32">
        <v>98.3</v>
      </c>
      <c r="H128" s="36">
        <v>4.5199999999999996</v>
      </c>
      <c r="I128" s="32">
        <v>2.41</v>
      </c>
      <c r="J128" s="32">
        <v>2.5</v>
      </c>
      <c r="K128" s="32">
        <v>31.82</v>
      </c>
      <c r="L128" s="50">
        <v>4</v>
      </c>
      <c r="M128" s="32">
        <v>6.84</v>
      </c>
      <c r="N128" s="34">
        <f>E128+F128+G128+H128+I128+J128+K128+L128+M128</f>
        <v>331.69</v>
      </c>
    </row>
    <row r="129" spans="1:14" s="26" customFormat="1" ht="15.75" x14ac:dyDescent="0.25">
      <c r="A129" s="19">
        <v>1</v>
      </c>
      <c r="B129" s="20" t="s">
        <v>100</v>
      </c>
      <c r="C129" s="20" t="s">
        <v>33</v>
      </c>
      <c r="D129" s="21">
        <v>36689</v>
      </c>
      <c r="E129" s="22">
        <v>87.53</v>
      </c>
      <c r="F129" s="23">
        <v>93.77</v>
      </c>
      <c r="G129" s="23">
        <v>0</v>
      </c>
      <c r="H129" s="24">
        <v>4.5</v>
      </c>
      <c r="I129" s="23">
        <v>2.41</v>
      </c>
      <c r="J129" s="23">
        <v>2.5</v>
      </c>
      <c r="K129" s="23"/>
      <c r="L129" s="23">
        <v>0.83</v>
      </c>
      <c r="M129" s="23">
        <v>6.84</v>
      </c>
      <c r="N129" s="25">
        <f t="shared" si="22"/>
        <v>198.38000000000002</v>
      </c>
    </row>
    <row r="130" spans="1:14" s="35" customFormat="1" ht="15.75" x14ac:dyDescent="0.25">
      <c r="A130" s="27">
        <v>54</v>
      </c>
      <c r="B130" s="28" t="s">
        <v>101</v>
      </c>
      <c r="C130" s="28" t="s">
        <v>65</v>
      </c>
      <c r="D130" s="29">
        <v>188574</v>
      </c>
      <c r="E130" s="30">
        <v>87.53</v>
      </c>
      <c r="F130" s="32">
        <v>102.85</v>
      </c>
      <c r="G130" s="32">
        <v>57.59</v>
      </c>
      <c r="H130" s="33">
        <v>2.79</v>
      </c>
      <c r="I130" s="32">
        <v>3.61</v>
      </c>
      <c r="J130" s="32">
        <v>2.5</v>
      </c>
      <c r="K130" s="32"/>
      <c r="L130" s="31">
        <v>0.83</v>
      </c>
      <c r="M130" s="31">
        <v>6.84</v>
      </c>
      <c r="N130" s="34">
        <f t="shared" si="22"/>
        <v>264.53999999999996</v>
      </c>
    </row>
    <row r="131" spans="1:14" s="26" customFormat="1" ht="15.75" x14ac:dyDescent="0.25">
      <c r="A131" s="19">
        <v>17</v>
      </c>
      <c r="B131" s="20" t="s">
        <v>102</v>
      </c>
      <c r="C131" s="20" t="s">
        <v>43</v>
      </c>
      <c r="D131" s="21">
        <v>49883</v>
      </c>
      <c r="E131" s="22">
        <v>87.53</v>
      </c>
      <c r="F131" s="23">
        <v>112.71</v>
      </c>
      <c r="G131" s="23">
        <v>21.52</v>
      </c>
      <c r="H131" s="24">
        <v>10</v>
      </c>
      <c r="I131" s="23">
        <v>3.61</v>
      </c>
      <c r="J131" s="23">
        <v>2.5</v>
      </c>
      <c r="K131" s="23"/>
      <c r="L131" s="23">
        <v>0.83</v>
      </c>
      <c r="M131" s="23">
        <v>2.17</v>
      </c>
      <c r="N131" s="25">
        <f t="shared" si="22"/>
        <v>240.87000000000003</v>
      </c>
    </row>
    <row r="132" spans="1:14" s="35" customFormat="1" ht="15.75" x14ac:dyDescent="0.25">
      <c r="A132" s="27">
        <v>9</v>
      </c>
      <c r="B132" s="28" t="s">
        <v>96</v>
      </c>
      <c r="C132" s="28" t="s">
        <v>75</v>
      </c>
      <c r="D132" s="37">
        <v>610991</v>
      </c>
      <c r="E132" s="30">
        <v>87.53</v>
      </c>
      <c r="F132" s="32">
        <v>86.02</v>
      </c>
      <c r="G132" s="32">
        <v>46.01</v>
      </c>
      <c r="H132" s="33">
        <v>12.14</v>
      </c>
      <c r="I132" s="32">
        <v>3.61</v>
      </c>
      <c r="J132" s="32">
        <v>2.5</v>
      </c>
      <c r="K132" s="32">
        <v>4.58</v>
      </c>
      <c r="L132" s="31">
        <v>0.83</v>
      </c>
      <c r="M132" s="31">
        <v>3.17</v>
      </c>
      <c r="N132" s="34">
        <f>E132+F132+G132+H132+I132+J132+K132+L132+M132</f>
        <v>246.39000000000001</v>
      </c>
    </row>
    <row r="133" spans="1:14" s="26" customFormat="1" ht="15.75" x14ac:dyDescent="0.25">
      <c r="A133" s="19">
        <v>54</v>
      </c>
      <c r="B133" s="20" t="s">
        <v>103</v>
      </c>
      <c r="C133" s="38" t="s">
        <v>72</v>
      </c>
      <c r="D133" s="21">
        <v>147370</v>
      </c>
      <c r="E133" s="56">
        <v>87.53</v>
      </c>
      <c r="F133" s="23">
        <v>102.85</v>
      </c>
      <c r="G133" s="23">
        <v>86.88</v>
      </c>
      <c r="H133" s="24">
        <v>8.41</v>
      </c>
      <c r="I133" s="23">
        <v>3.61</v>
      </c>
      <c r="J133" s="23">
        <v>2.5</v>
      </c>
      <c r="K133" s="23"/>
      <c r="L133" s="23">
        <v>0.83</v>
      </c>
      <c r="M133" s="23">
        <v>2.17</v>
      </c>
      <c r="N133" s="25">
        <f t="shared" si="22"/>
        <v>294.78000000000003</v>
      </c>
    </row>
    <row r="134" spans="1:14" s="35" customFormat="1" ht="15.75" x14ac:dyDescent="0.25">
      <c r="A134" s="27">
        <v>54</v>
      </c>
      <c r="B134" s="28" t="s">
        <v>104</v>
      </c>
      <c r="C134" s="39" t="s">
        <v>68</v>
      </c>
      <c r="D134" s="29">
        <v>281494</v>
      </c>
      <c r="E134" s="57">
        <v>87.53</v>
      </c>
      <c r="F134" s="32">
        <v>102.85</v>
      </c>
      <c r="G134" s="32">
        <v>32.520000000000003</v>
      </c>
      <c r="H134" s="33">
        <v>10</v>
      </c>
      <c r="I134" s="32">
        <v>3.61</v>
      </c>
      <c r="J134" s="32">
        <v>2.5</v>
      </c>
      <c r="K134" s="32"/>
      <c r="L134" s="31">
        <v>0.83</v>
      </c>
      <c r="M134" s="31">
        <v>2.17</v>
      </c>
      <c r="N134" s="34">
        <f t="shared" si="22"/>
        <v>242.01000000000002</v>
      </c>
    </row>
    <row r="135" spans="1:14" s="26" customFormat="1" ht="15.75" x14ac:dyDescent="0.25">
      <c r="A135" s="19">
        <v>1</v>
      </c>
      <c r="B135" s="20" t="s">
        <v>105</v>
      </c>
      <c r="C135" s="20" t="s">
        <v>78</v>
      </c>
      <c r="D135" s="21">
        <v>60282</v>
      </c>
      <c r="E135" s="22">
        <v>87.53</v>
      </c>
      <c r="F135" s="23">
        <v>93.77</v>
      </c>
      <c r="G135" s="23">
        <v>0</v>
      </c>
      <c r="H135" s="24">
        <v>5</v>
      </c>
      <c r="I135" s="23">
        <v>3.61</v>
      </c>
      <c r="J135" s="23">
        <v>2.5</v>
      </c>
      <c r="K135" s="23"/>
      <c r="L135" s="23">
        <v>0.83</v>
      </c>
      <c r="M135" s="23">
        <v>6.84</v>
      </c>
      <c r="N135" s="25">
        <f t="shared" si="22"/>
        <v>200.08000000000004</v>
      </c>
    </row>
    <row r="136" spans="1:14" s="35" customFormat="1" ht="15.75" x14ac:dyDescent="0.25">
      <c r="A136" s="27">
        <v>1</v>
      </c>
      <c r="B136" s="28" t="s">
        <v>106</v>
      </c>
      <c r="C136" s="28" t="s">
        <v>39</v>
      </c>
      <c r="D136" s="29">
        <v>39003</v>
      </c>
      <c r="E136" s="30">
        <v>87.53</v>
      </c>
      <c r="F136" s="32">
        <v>93.77</v>
      </c>
      <c r="G136" s="32">
        <v>143.57</v>
      </c>
      <c r="H136" s="33">
        <v>7.47</v>
      </c>
      <c r="I136" s="32">
        <v>4</v>
      </c>
      <c r="J136" s="32">
        <v>2.5</v>
      </c>
      <c r="K136" s="32">
        <v>3.77</v>
      </c>
      <c r="L136" s="31">
        <v>0.83</v>
      </c>
      <c r="M136" s="31">
        <v>6.84</v>
      </c>
      <c r="N136" s="34">
        <f>E136+F136+G136+H136+I136+J136+K136+L136+M136</f>
        <v>350.28</v>
      </c>
    </row>
    <row r="137" spans="1:14" s="35" customFormat="1" ht="15.75" x14ac:dyDescent="0.25">
      <c r="A137" s="27">
        <v>17</v>
      </c>
      <c r="B137" s="28" t="s">
        <v>106</v>
      </c>
      <c r="C137" s="28" t="s">
        <v>39</v>
      </c>
      <c r="D137" s="29">
        <v>99615</v>
      </c>
      <c r="E137" s="30">
        <v>87.53</v>
      </c>
      <c r="F137" s="32">
        <v>112.71</v>
      </c>
      <c r="G137" s="32">
        <v>143.57</v>
      </c>
      <c r="H137" s="33">
        <v>7.47</v>
      </c>
      <c r="I137" s="32">
        <v>4</v>
      </c>
      <c r="J137" s="32">
        <v>2.5</v>
      </c>
      <c r="K137" s="32">
        <v>3.77</v>
      </c>
      <c r="L137" s="31">
        <v>0.83</v>
      </c>
      <c r="M137" s="31">
        <v>6.84</v>
      </c>
      <c r="N137" s="34">
        <f>E137+F137+G137+H137+I137+J137+K137+L137+M137</f>
        <v>369.21999999999997</v>
      </c>
    </row>
    <row r="138" spans="1:14" s="26" customFormat="1" ht="15.75" x14ac:dyDescent="0.25">
      <c r="A138" s="19">
        <v>17</v>
      </c>
      <c r="B138" s="20" t="s">
        <v>107</v>
      </c>
      <c r="C138" s="20" t="s">
        <v>43</v>
      </c>
      <c r="D138" s="21">
        <v>784487</v>
      </c>
      <c r="E138" s="22">
        <v>87.53</v>
      </c>
      <c r="F138" s="23">
        <v>112.71</v>
      </c>
      <c r="G138" s="23">
        <v>105</v>
      </c>
      <c r="H138" s="24">
        <v>10</v>
      </c>
      <c r="I138" s="23">
        <v>3.61</v>
      </c>
      <c r="J138" s="23">
        <v>2.5</v>
      </c>
      <c r="K138" s="23">
        <v>21.8</v>
      </c>
      <c r="L138" s="51">
        <v>2.68</v>
      </c>
      <c r="M138" s="23">
        <v>2.17</v>
      </c>
      <c r="N138" s="34">
        <f>E138+F138+G138+H138+I138+J138+K138+L138+M138</f>
        <v>348.00000000000006</v>
      </c>
    </row>
    <row r="139" spans="1:14" s="35" customFormat="1" ht="15.75" x14ac:dyDescent="0.25">
      <c r="A139" s="27">
        <v>60</v>
      </c>
      <c r="B139" s="28" t="s">
        <v>108</v>
      </c>
      <c r="C139" s="28" t="s">
        <v>78</v>
      </c>
      <c r="D139" s="29">
        <v>296909</v>
      </c>
      <c r="E139" s="30">
        <v>87.53</v>
      </c>
      <c r="F139" s="32">
        <v>78.34</v>
      </c>
      <c r="G139" s="32">
        <v>43.78</v>
      </c>
      <c r="H139" s="33">
        <v>5</v>
      </c>
      <c r="I139" s="32">
        <v>3.61</v>
      </c>
      <c r="J139" s="32">
        <v>2.5</v>
      </c>
      <c r="K139" s="32">
        <v>2.02</v>
      </c>
      <c r="L139" s="32">
        <v>0.83</v>
      </c>
      <c r="M139" s="32">
        <v>6.84</v>
      </c>
      <c r="N139" s="34">
        <f>E139+F139+G139+H139+I139+J139+K139+L139+M139</f>
        <v>230.45000000000005</v>
      </c>
    </row>
    <row r="140" spans="1:14" ht="15.75" x14ac:dyDescent="0.25">
      <c r="A140" s="2"/>
      <c r="B140" s="2" t="s">
        <v>109</v>
      </c>
      <c r="C140" s="2" t="s">
        <v>110</v>
      </c>
      <c r="D140" s="52">
        <f>SUM(D10:D139)</f>
        <v>70508101</v>
      </c>
      <c r="E140" s="53"/>
      <c r="F140" s="53"/>
      <c r="G140" s="53" t="s">
        <v>113</v>
      </c>
      <c r="H140" s="53"/>
      <c r="I140" s="53"/>
      <c r="J140" s="53"/>
      <c r="K140" s="53"/>
      <c r="L140" s="55" t="s">
        <v>111</v>
      </c>
      <c r="M140" s="55"/>
      <c r="N140" s="54"/>
    </row>
    <row r="141" spans="1:14" ht="15.75" x14ac:dyDescent="0.25">
      <c r="A141" s="2"/>
      <c r="B141" s="2"/>
      <c r="C141" s="2"/>
      <c r="D141" s="12"/>
      <c r="E141" s="53"/>
      <c r="F141" s="53"/>
      <c r="G141" s="53"/>
      <c r="H141" s="53"/>
      <c r="I141" s="53"/>
      <c r="J141" s="53" t="s">
        <v>112</v>
      </c>
      <c r="K141" s="53"/>
      <c r="L141" s="53"/>
      <c r="M141" s="53"/>
      <c r="N141" s="54"/>
    </row>
    <row r="144" spans="1:14" x14ac:dyDescent="0.25">
      <c r="D144" s="60" t="s">
        <v>117</v>
      </c>
    </row>
  </sheetData>
  <pageMargins left="0.7" right="0.7" top="0.75" bottom="0.75" header="0.3" footer="0.3"/>
  <pageSetup paperSize="3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Abernathey</dc:creator>
  <cp:lastModifiedBy>Emily Deschamp</cp:lastModifiedBy>
  <cp:lastPrinted>2024-08-19T15:11:12Z</cp:lastPrinted>
  <dcterms:created xsi:type="dcterms:W3CDTF">2022-04-05T14:25:54Z</dcterms:created>
  <dcterms:modified xsi:type="dcterms:W3CDTF">2024-08-19T15:13:12Z</dcterms:modified>
</cp:coreProperties>
</file>